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5" yWindow="390" windowWidth="21135" windowHeight="10395" tabRatio="751"/>
  </bookViews>
  <sheets>
    <sheet name="PT1-result" sheetId="12" r:id="rId1"/>
    <sheet name="calculation" sheetId="11" state="hidden" r:id="rId2"/>
    <sheet name="Tabelle1" sheetId="13" r:id="rId3"/>
  </sheets>
  <calcPr calcId="145621"/>
</workbook>
</file>

<file path=xl/calcChain.xml><?xml version="1.0" encoding="utf-8"?>
<calcChain xmlns="http://schemas.openxmlformats.org/spreadsheetml/2006/main">
  <c r="E305" i="11" l="1"/>
  <c r="G99" i="11" l="1"/>
  <c r="H10" i="12" l="1"/>
  <c r="C107" i="11"/>
  <c r="C108" i="11"/>
  <c r="C109" i="11"/>
  <c r="C110" i="11"/>
  <c r="C111" i="11"/>
  <c r="C112" i="11"/>
  <c r="C113" i="11"/>
  <c r="C114" i="11"/>
  <c r="C115" i="11"/>
  <c r="C116" i="1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140" i="11" s="1"/>
  <c r="C141" i="11" s="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156" i="11" s="1"/>
  <c r="C157" i="11" s="1"/>
  <c r="C158" i="11" s="1"/>
  <c r="C159" i="11" s="1"/>
  <c r="C160" i="11" s="1"/>
  <c r="C161" i="11" s="1"/>
  <c r="C162" i="11" s="1"/>
  <c r="C163" i="11" s="1"/>
  <c r="C164" i="11" s="1"/>
  <c r="C165" i="11" s="1"/>
  <c r="C166" i="11" s="1"/>
  <c r="C167" i="11" s="1"/>
  <c r="C168" i="11" s="1"/>
  <c r="C169" i="11" s="1"/>
  <c r="C170" i="11" s="1"/>
  <c r="C171" i="11" s="1"/>
  <c r="C172" i="11" s="1"/>
  <c r="C173" i="11" s="1"/>
  <c r="C174" i="11" s="1"/>
  <c r="C175" i="11" s="1"/>
  <c r="C176" i="11" s="1"/>
  <c r="C177" i="11" s="1"/>
  <c r="C178" i="11" s="1"/>
  <c r="C179" i="11" s="1"/>
  <c r="C180" i="11" s="1"/>
  <c r="C181" i="11" s="1"/>
  <c r="C182" i="11" s="1"/>
  <c r="C183" i="11" s="1"/>
  <c r="C184" i="11" s="1"/>
  <c r="C185" i="11" s="1"/>
  <c r="C186" i="11" s="1"/>
  <c r="C187" i="11" s="1"/>
  <c r="C188" i="11" s="1"/>
  <c r="C189" i="11" s="1"/>
  <c r="C190" i="11" s="1"/>
  <c r="C191" i="11" s="1"/>
  <c r="C192" i="11" s="1"/>
  <c r="C193" i="11" s="1"/>
  <c r="C194" i="11" s="1"/>
  <c r="C195" i="11" s="1"/>
  <c r="C196" i="11" s="1"/>
  <c r="C197" i="11" s="1"/>
  <c r="C198" i="11" s="1"/>
  <c r="C199" i="11" s="1"/>
  <c r="C200" i="11" s="1"/>
  <c r="C106" i="11"/>
  <c r="C105" i="11"/>
  <c r="B201" i="11"/>
  <c r="B296" i="11"/>
  <c r="C205" i="11" l="1"/>
  <c r="C208" i="11"/>
  <c r="C203" i="11"/>
  <c r="C204" i="11"/>
  <c r="C201" i="11"/>
  <c r="C207" i="11"/>
  <c r="C210" i="11"/>
  <c r="C211" i="11" s="1"/>
  <c r="C212" i="11" s="1"/>
  <c r="C213" i="11" s="1"/>
  <c r="C214" i="11" s="1"/>
  <c r="C215" i="11" s="1"/>
  <c r="C216" i="11" s="1"/>
  <c r="C217" i="11" s="1"/>
  <c r="C218" i="11" s="1"/>
  <c r="C219" i="11" s="1"/>
  <c r="C220" i="11" s="1"/>
  <c r="C221" i="11" s="1"/>
  <c r="C222" i="11" s="1"/>
  <c r="C223" i="11" s="1"/>
  <c r="C224" i="11" s="1"/>
  <c r="C225" i="11" s="1"/>
  <c r="C226" i="11" s="1"/>
  <c r="C227" i="11" s="1"/>
  <c r="C228" i="11" s="1"/>
  <c r="C229" i="11" s="1"/>
  <c r="C230" i="11" s="1"/>
  <c r="C231" i="11" s="1"/>
  <c r="C232" i="11" s="1"/>
  <c r="C233" i="11" s="1"/>
  <c r="C234" i="11" s="1"/>
  <c r="C235" i="11" s="1"/>
  <c r="C236" i="11" s="1"/>
  <c r="C237" i="11" s="1"/>
  <c r="C238" i="11" s="1"/>
  <c r="C239" i="11" s="1"/>
  <c r="C240" i="11" s="1"/>
  <c r="C241" i="11" s="1"/>
  <c r="C242" i="11" s="1"/>
  <c r="C243" i="11" s="1"/>
  <c r="C244" i="11" s="1"/>
  <c r="C245" i="11" s="1"/>
  <c r="C246" i="11" s="1"/>
  <c r="C247" i="11" s="1"/>
  <c r="C248" i="11" s="1"/>
  <c r="C249" i="11" s="1"/>
  <c r="C250" i="11" s="1"/>
  <c r="C251" i="11" s="1"/>
  <c r="C252" i="11" s="1"/>
  <c r="C253" i="11" s="1"/>
  <c r="C254" i="11" s="1"/>
  <c r="C255" i="11" s="1"/>
  <c r="C256" i="11" s="1"/>
  <c r="C257" i="11" s="1"/>
  <c r="C258" i="11" s="1"/>
  <c r="C259" i="11" s="1"/>
  <c r="C260" i="11" s="1"/>
  <c r="C261" i="11" s="1"/>
  <c r="C262" i="11" s="1"/>
  <c r="C263" i="11" s="1"/>
  <c r="C264" i="11" s="1"/>
  <c r="C265" i="11" s="1"/>
  <c r="C266" i="11" s="1"/>
  <c r="C267" i="11" s="1"/>
  <c r="C268" i="11" s="1"/>
  <c r="C269" i="11" s="1"/>
  <c r="C270" i="11" s="1"/>
  <c r="C271" i="11" s="1"/>
  <c r="C272" i="11" s="1"/>
  <c r="C273" i="11" s="1"/>
  <c r="C274" i="11" s="1"/>
  <c r="C275" i="11" s="1"/>
  <c r="C276" i="11" s="1"/>
  <c r="C277" i="11" s="1"/>
  <c r="C278" i="11" s="1"/>
  <c r="C279" i="11" s="1"/>
  <c r="C280" i="11" s="1"/>
  <c r="C281" i="11" s="1"/>
  <c r="C282" i="11" s="1"/>
  <c r="C283" i="11" s="1"/>
  <c r="C284" i="11" s="1"/>
  <c r="C285" i="11" s="1"/>
  <c r="C286" i="11" s="1"/>
  <c r="C287" i="11" s="1"/>
  <c r="C288" i="11" s="1"/>
  <c r="C289" i="11" s="1"/>
  <c r="C290" i="11" s="1"/>
  <c r="C291" i="11" s="1"/>
  <c r="C292" i="11" s="1"/>
  <c r="C293" i="11" s="1"/>
  <c r="C294" i="11" s="1"/>
  <c r="C295" i="11" s="1"/>
  <c r="C206" i="11"/>
  <c r="C202" i="11"/>
  <c r="C209" i="11"/>
  <c r="B1052" i="11"/>
  <c r="B1045" i="11"/>
  <c r="B1041" i="11"/>
  <c r="B1020" i="11"/>
  <c r="B1016" i="11"/>
  <c r="B1013" i="11"/>
  <c r="B1009" i="11"/>
  <c r="B988" i="11"/>
  <c r="B984" i="11"/>
  <c r="B981" i="11"/>
  <c r="B977" i="11"/>
  <c r="B970" i="11"/>
  <c r="B956" i="11"/>
  <c r="B952" i="11"/>
  <c r="B949" i="11"/>
  <c r="B945" i="11"/>
  <c r="B942" i="11"/>
  <c r="B938" i="11"/>
  <c r="B920" i="11"/>
  <c r="B917" i="11"/>
  <c r="B913" i="11"/>
  <c r="B910" i="11"/>
  <c r="B906" i="11"/>
  <c r="B885" i="11"/>
  <c r="B881" i="11"/>
  <c r="B878" i="11"/>
  <c r="B874" i="11"/>
  <c r="B861" i="11"/>
  <c r="B860" i="11"/>
  <c r="B858" i="11"/>
  <c r="B694" i="11"/>
  <c r="B686" i="11"/>
  <c r="B678" i="11"/>
  <c r="B670" i="11"/>
  <c r="B662" i="11"/>
  <c r="B654" i="11"/>
  <c r="B646" i="11"/>
  <c r="B638" i="11"/>
  <c r="B630" i="11"/>
  <c r="B622" i="11"/>
  <c r="B614" i="11"/>
  <c r="B606" i="11"/>
  <c r="B605" i="11"/>
  <c r="B539" i="11"/>
  <c r="B531" i="11"/>
  <c r="B523" i="11"/>
  <c r="B515" i="11"/>
  <c r="B507" i="11"/>
  <c r="B499" i="11"/>
  <c r="B491" i="11"/>
  <c r="B483" i="11"/>
  <c r="B475" i="11"/>
  <c r="B467" i="11"/>
  <c r="B459" i="11"/>
  <c r="B451" i="11"/>
  <c r="B450" i="11"/>
  <c r="B543" i="11" s="1"/>
  <c r="B446" i="11"/>
  <c r="B443" i="11"/>
  <c r="B442" i="11"/>
  <c r="B438" i="11"/>
  <c r="B435" i="11"/>
  <c r="B434" i="11"/>
  <c r="B430" i="11"/>
  <c r="B427" i="11"/>
  <c r="B426" i="11"/>
  <c r="B422" i="11"/>
  <c r="B419" i="11"/>
  <c r="B418" i="11"/>
  <c r="B414" i="11"/>
  <c r="B411" i="11"/>
  <c r="B410" i="11"/>
  <c r="B406" i="11"/>
  <c r="B403" i="11"/>
  <c r="B402" i="11"/>
  <c r="B398" i="11"/>
  <c r="B395" i="11"/>
  <c r="B394" i="11"/>
  <c r="B390" i="11"/>
  <c r="B387" i="11"/>
  <c r="B386" i="11"/>
  <c r="B382" i="11"/>
  <c r="B379" i="11"/>
  <c r="B378" i="11"/>
  <c r="B374" i="11"/>
  <c r="B371" i="11"/>
  <c r="B370" i="11"/>
  <c r="B366" i="11"/>
  <c r="B363" i="11"/>
  <c r="B362" i="11"/>
  <c r="B358" i="11"/>
  <c r="B355" i="11"/>
  <c r="B200" i="11"/>
  <c r="B294" i="11" s="1"/>
  <c r="B198" i="11"/>
  <c r="B196" i="11"/>
  <c r="B192" i="11"/>
  <c r="B190" i="11"/>
  <c r="B188" i="11"/>
  <c r="B184" i="11"/>
  <c r="B182" i="11"/>
  <c r="B180" i="11"/>
  <c r="B176" i="11"/>
  <c r="B174" i="11"/>
  <c r="B172" i="11"/>
  <c r="B168" i="11"/>
  <c r="B166" i="11"/>
  <c r="B164" i="11"/>
  <c r="B160" i="11"/>
  <c r="B158" i="11"/>
  <c r="B156" i="11"/>
  <c r="B152" i="11"/>
  <c r="B150" i="11"/>
  <c r="B148" i="11"/>
  <c r="B144" i="11"/>
  <c r="B142" i="11"/>
  <c r="B140" i="11"/>
  <c r="B136" i="11"/>
  <c r="B134" i="11"/>
  <c r="B132" i="11"/>
  <c r="B128" i="11"/>
  <c r="B126" i="11"/>
  <c r="B124" i="11"/>
  <c r="B120" i="11"/>
  <c r="B118" i="11"/>
  <c r="B116" i="11"/>
  <c r="B112" i="11"/>
  <c r="B110" i="11"/>
  <c r="B108" i="11"/>
  <c r="F103" i="11"/>
  <c r="E103" i="11"/>
  <c r="F102" i="11"/>
  <c r="E102" i="11"/>
  <c r="F101" i="11"/>
  <c r="E101" i="11"/>
  <c r="F100" i="11"/>
  <c r="E100" i="11"/>
  <c r="F99" i="11"/>
  <c r="B950" i="11" s="1"/>
  <c r="E99" i="11"/>
  <c r="F98" i="11"/>
  <c r="B699" i="11" s="1"/>
  <c r="E98" i="11"/>
  <c r="F97" i="11"/>
  <c r="B698" i="11" s="1"/>
  <c r="E97" i="11"/>
  <c r="F96" i="11"/>
  <c r="B447" i="11" s="1"/>
  <c r="E96" i="11"/>
  <c r="F95" i="11"/>
  <c r="B946" i="11" s="1"/>
  <c r="E95" i="11"/>
  <c r="F94" i="11"/>
  <c r="B695" i="11" s="1"/>
  <c r="E94" i="11"/>
  <c r="F93" i="11"/>
  <c r="E93" i="11"/>
  <c r="F92" i="11"/>
  <c r="E92" i="11"/>
  <c r="F91" i="11"/>
  <c r="B692" i="11" s="1"/>
  <c r="E91" i="11"/>
  <c r="F90" i="11"/>
  <c r="B941" i="11" s="1"/>
  <c r="E90" i="11"/>
  <c r="F89" i="11"/>
  <c r="B690" i="11" s="1"/>
  <c r="E89" i="11"/>
  <c r="F88" i="11"/>
  <c r="E88" i="11"/>
  <c r="F87" i="11"/>
  <c r="B688" i="11" s="1"/>
  <c r="E87" i="11"/>
  <c r="F86" i="11"/>
  <c r="B937" i="11" s="1"/>
  <c r="E86" i="11"/>
  <c r="F85" i="11"/>
  <c r="B186" i="11" s="1"/>
  <c r="E85" i="11"/>
  <c r="F84" i="11"/>
  <c r="E84" i="11"/>
  <c r="F83" i="11"/>
  <c r="B934" i="11" s="1"/>
  <c r="E83" i="11"/>
  <c r="F82" i="11"/>
  <c r="B933" i="11" s="1"/>
  <c r="E82" i="11"/>
  <c r="F81" i="11"/>
  <c r="B682" i="11" s="1"/>
  <c r="E81" i="11"/>
  <c r="F80" i="11"/>
  <c r="E80" i="11"/>
  <c r="F79" i="11"/>
  <c r="B930" i="11" s="1"/>
  <c r="E79" i="11"/>
  <c r="F78" i="11"/>
  <c r="B679" i="11" s="1"/>
  <c r="E78" i="11"/>
  <c r="F77" i="11"/>
  <c r="B178" i="11" s="1"/>
  <c r="E77" i="11"/>
  <c r="F76" i="11"/>
  <c r="E76" i="11"/>
  <c r="F75" i="11"/>
  <c r="B926" i="11" s="1"/>
  <c r="E75" i="11"/>
  <c r="F74" i="11"/>
  <c r="B925" i="11" s="1"/>
  <c r="E74" i="11"/>
  <c r="F73" i="11"/>
  <c r="B424" i="11" s="1"/>
  <c r="E73" i="11"/>
  <c r="F72" i="11"/>
  <c r="B423" i="11" s="1"/>
  <c r="E72" i="11"/>
  <c r="F71" i="11"/>
  <c r="B922" i="11" s="1"/>
  <c r="E71" i="11"/>
  <c r="F70" i="11"/>
  <c r="B921" i="11" s="1"/>
  <c r="E70" i="11"/>
  <c r="F69" i="11"/>
  <c r="B420" i="11" s="1"/>
  <c r="E69" i="11"/>
  <c r="F68" i="11"/>
  <c r="E68" i="11"/>
  <c r="F67" i="11"/>
  <c r="B918" i="11" s="1"/>
  <c r="E67" i="11"/>
  <c r="F66" i="11"/>
  <c r="B667" i="11" s="1"/>
  <c r="E66" i="11"/>
  <c r="F65" i="11"/>
  <c r="B666" i="11" s="1"/>
  <c r="E65" i="11"/>
  <c r="F64" i="11"/>
  <c r="E64" i="11"/>
  <c r="F63" i="11"/>
  <c r="B914" i="11" s="1"/>
  <c r="E63" i="11"/>
  <c r="F62" i="11"/>
  <c r="B663" i="11" s="1"/>
  <c r="E62" i="11"/>
  <c r="F61" i="11"/>
  <c r="E61" i="11"/>
  <c r="F60" i="11"/>
  <c r="E60" i="11"/>
  <c r="F59" i="11"/>
  <c r="B660" i="11" s="1"/>
  <c r="E59" i="11"/>
  <c r="F58" i="11"/>
  <c r="B909" i="11" s="1"/>
  <c r="E58" i="11"/>
  <c r="F57" i="11"/>
  <c r="B658" i="11" s="1"/>
  <c r="E57" i="11"/>
  <c r="F56" i="11"/>
  <c r="B407" i="11" s="1"/>
  <c r="E56" i="11"/>
  <c r="F55" i="11"/>
  <c r="B656" i="11" s="1"/>
  <c r="E55" i="11"/>
  <c r="F54" i="11"/>
  <c r="B905" i="11" s="1"/>
  <c r="E54" i="11"/>
  <c r="F53" i="11"/>
  <c r="E53" i="11"/>
  <c r="F52" i="11"/>
  <c r="E52" i="11"/>
  <c r="F51" i="11"/>
  <c r="B902" i="11" s="1"/>
  <c r="E51" i="11"/>
  <c r="F50" i="11"/>
  <c r="B901" i="11" s="1"/>
  <c r="E50" i="11"/>
  <c r="F49" i="11"/>
  <c r="B650" i="11" s="1"/>
  <c r="E49" i="11"/>
  <c r="F48" i="11"/>
  <c r="B399" i="11" s="1"/>
  <c r="E48" i="11"/>
  <c r="F47" i="11"/>
  <c r="B898" i="11" s="1"/>
  <c r="E47" i="11"/>
  <c r="F46" i="11"/>
  <c r="B647" i="11" s="1"/>
  <c r="E46" i="11"/>
  <c r="F45" i="11"/>
  <c r="E45" i="11"/>
  <c r="F44" i="11"/>
  <c r="E44" i="11"/>
  <c r="F43" i="11"/>
  <c r="B894" i="11" s="1"/>
  <c r="E43" i="11"/>
  <c r="F42" i="11"/>
  <c r="B893" i="11" s="1"/>
  <c r="E42" i="11"/>
  <c r="F41" i="11"/>
  <c r="B642" i="11" s="1"/>
  <c r="E41" i="11"/>
  <c r="F40" i="11"/>
  <c r="B391" i="11" s="1"/>
  <c r="E40" i="11"/>
  <c r="F39" i="11"/>
  <c r="B890" i="11" s="1"/>
  <c r="E39" i="11"/>
  <c r="F38" i="11"/>
  <c r="B889" i="11" s="1"/>
  <c r="E38" i="11"/>
  <c r="F37" i="11"/>
  <c r="B388" i="11" s="1"/>
  <c r="E37" i="11"/>
  <c r="F36" i="11"/>
  <c r="E36" i="11"/>
  <c r="F35" i="11"/>
  <c r="B886" i="11" s="1"/>
  <c r="E35" i="11"/>
  <c r="F34" i="11"/>
  <c r="B635" i="11" s="1"/>
  <c r="E34" i="11"/>
  <c r="F33" i="11"/>
  <c r="B634" i="11" s="1"/>
  <c r="E33" i="11"/>
  <c r="F32" i="11"/>
  <c r="B383" i="11" s="1"/>
  <c r="E32" i="11"/>
  <c r="F31" i="11"/>
  <c r="B882" i="11" s="1"/>
  <c r="E31" i="11"/>
  <c r="F30" i="11"/>
  <c r="B631" i="11" s="1"/>
  <c r="E30" i="11"/>
  <c r="F29" i="11"/>
  <c r="E29" i="11"/>
  <c r="F28" i="11"/>
  <c r="B974" i="11" s="1"/>
  <c r="E28" i="11"/>
  <c r="F27" i="11"/>
  <c r="B628" i="11" s="1"/>
  <c r="E27" i="11"/>
  <c r="F26" i="11"/>
  <c r="B877" i="11" s="1"/>
  <c r="E26" i="11"/>
  <c r="F25" i="11"/>
  <c r="B626" i="11" s="1"/>
  <c r="E25" i="11"/>
  <c r="F24" i="11"/>
  <c r="B375" i="11" s="1"/>
  <c r="E24" i="11"/>
  <c r="F23" i="11"/>
  <c r="B624" i="11" s="1"/>
  <c r="E23" i="11"/>
  <c r="F22" i="11"/>
  <c r="B873" i="11" s="1"/>
  <c r="E22" i="11"/>
  <c r="F21" i="11"/>
  <c r="E21" i="11"/>
  <c r="F20" i="11"/>
  <c r="E20" i="11"/>
  <c r="F19" i="11"/>
  <c r="B870" i="11" s="1"/>
  <c r="E19" i="11"/>
  <c r="F18" i="11"/>
  <c r="B869" i="11" s="1"/>
  <c r="E18" i="11"/>
  <c r="F17" i="11"/>
  <c r="B618" i="11" s="1"/>
  <c r="E17" i="11"/>
  <c r="F16" i="11"/>
  <c r="B367" i="11" s="1"/>
  <c r="E16" i="11"/>
  <c r="F15" i="11"/>
  <c r="B866" i="11" s="1"/>
  <c r="E15" i="11"/>
  <c r="F14" i="11"/>
  <c r="B615" i="11" s="1"/>
  <c r="E14" i="11"/>
  <c r="F13" i="11"/>
  <c r="B114" i="11" s="1"/>
  <c r="E13" i="11"/>
  <c r="F12" i="11"/>
  <c r="E12" i="11"/>
  <c r="F11" i="11"/>
  <c r="B862" i="11" s="1"/>
  <c r="E11" i="11"/>
  <c r="F10" i="11"/>
  <c r="B611" i="11" s="1"/>
  <c r="E10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796" i="11" s="1"/>
  <c r="A797" i="11" s="1"/>
  <c r="A798" i="11" s="1"/>
  <c r="A799" i="11" s="1"/>
  <c r="A800" i="11" s="1"/>
  <c r="A801" i="11" s="1"/>
  <c r="A802" i="11" s="1"/>
  <c r="A803" i="11" s="1"/>
  <c r="A804" i="11" s="1"/>
  <c r="A805" i="11" s="1"/>
  <c r="A806" i="11" s="1"/>
  <c r="A807" i="11" s="1"/>
  <c r="A808" i="11" s="1"/>
  <c r="A809" i="11" s="1"/>
  <c r="A810" i="11" s="1"/>
  <c r="A811" i="11" s="1"/>
  <c r="A812" i="11" s="1"/>
  <c r="A813" i="11" s="1"/>
  <c r="A814" i="11" s="1"/>
  <c r="A815" i="11" s="1"/>
  <c r="A816" i="11" s="1"/>
  <c r="A817" i="11" s="1"/>
  <c r="A818" i="11" s="1"/>
  <c r="A819" i="11" s="1"/>
  <c r="A820" i="11" s="1"/>
  <c r="A821" i="11" s="1"/>
  <c r="A822" i="11" s="1"/>
  <c r="A823" i="11" s="1"/>
  <c r="A824" i="11" s="1"/>
  <c r="A825" i="11" s="1"/>
  <c r="A826" i="11" s="1"/>
  <c r="A827" i="11" s="1"/>
  <c r="A828" i="11" s="1"/>
  <c r="A829" i="11" s="1"/>
  <c r="A830" i="11" s="1"/>
  <c r="A831" i="11" s="1"/>
  <c r="A832" i="11" s="1"/>
  <c r="A833" i="11" s="1"/>
  <c r="A834" i="11" s="1"/>
  <c r="A835" i="11" s="1"/>
  <c r="A836" i="11" s="1"/>
  <c r="A837" i="11" s="1"/>
  <c r="A838" i="11" s="1"/>
  <c r="A839" i="11" s="1"/>
  <c r="A840" i="11" s="1"/>
  <c r="A841" i="11" s="1"/>
  <c r="A842" i="11" s="1"/>
  <c r="A843" i="11" s="1"/>
  <c r="A844" i="11" s="1"/>
  <c r="A845" i="11" s="1"/>
  <c r="A846" i="11" s="1"/>
  <c r="A847" i="11" s="1"/>
  <c r="A848" i="11" s="1"/>
  <c r="A849" i="11" s="1"/>
  <c r="A850" i="11" s="1"/>
  <c r="A851" i="11" s="1"/>
  <c r="A852" i="11" s="1"/>
  <c r="A853" i="11" s="1"/>
  <c r="A854" i="11" s="1"/>
  <c r="A855" i="11" s="1"/>
  <c r="A856" i="11" s="1"/>
  <c r="A857" i="11" s="1"/>
  <c r="A858" i="11" s="1"/>
  <c r="A859" i="11" s="1"/>
  <c r="A860" i="11" s="1"/>
  <c r="A861" i="11" s="1"/>
  <c r="A862" i="11" s="1"/>
  <c r="A863" i="11" s="1"/>
  <c r="A864" i="11" s="1"/>
  <c r="A865" i="11" s="1"/>
  <c r="A866" i="11" s="1"/>
  <c r="A867" i="11" s="1"/>
  <c r="A868" i="11" s="1"/>
  <c r="A869" i="11" s="1"/>
  <c r="A870" i="11" s="1"/>
  <c r="A871" i="11" s="1"/>
  <c r="A872" i="11" s="1"/>
  <c r="A873" i="11" s="1"/>
  <c r="A874" i="11" s="1"/>
  <c r="A875" i="11" s="1"/>
  <c r="A876" i="11" s="1"/>
  <c r="A877" i="11" s="1"/>
  <c r="A878" i="11" s="1"/>
  <c r="A879" i="11" s="1"/>
  <c r="A880" i="11" s="1"/>
  <c r="A881" i="11" s="1"/>
  <c r="A882" i="11" s="1"/>
  <c r="A883" i="11" s="1"/>
  <c r="A884" i="11" s="1"/>
  <c r="A885" i="11" s="1"/>
  <c r="A886" i="11" s="1"/>
  <c r="A887" i="11" s="1"/>
  <c r="A888" i="11" s="1"/>
  <c r="A889" i="11" s="1"/>
  <c r="A890" i="11" s="1"/>
  <c r="A891" i="11" s="1"/>
  <c r="A892" i="11" s="1"/>
  <c r="A893" i="11" s="1"/>
  <c r="A894" i="11" s="1"/>
  <c r="A895" i="11" s="1"/>
  <c r="A896" i="11" s="1"/>
  <c r="A897" i="11" s="1"/>
  <c r="A898" i="11" s="1"/>
  <c r="A899" i="11" s="1"/>
  <c r="A900" i="11" s="1"/>
  <c r="A901" i="11" s="1"/>
  <c r="A902" i="11" s="1"/>
  <c r="A903" i="11" s="1"/>
  <c r="A904" i="11" s="1"/>
  <c r="A905" i="11" s="1"/>
  <c r="A906" i="11" s="1"/>
  <c r="A907" i="11" s="1"/>
  <c r="A908" i="11" s="1"/>
  <c r="A909" i="11" s="1"/>
  <c r="A910" i="11" s="1"/>
  <c r="A911" i="11" s="1"/>
  <c r="A912" i="11" s="1"/>
  <c r="A913" i="11" s="1"/>
  <c r="A914" i="11" s="1"/>
  <c r="A915" i="11" s="1"/>
  <c r="A916" i="11" s="1"/>
  <c r="A917" i="11" s="1"/>
  <c r="A918" i="11" s="1"/>
  <c r="A919" i="11" s="1"/>
  <c r="A920" i="11" s="1"/>
  <c r="A921" i="11" s="1"/>
  <c r="A922" i="11" s="1"/>
  <c r="A923" i="11" s="1"/>
  <c r="A924" i="11" s="1"/>
  <c r="A925" i="11" s="1"/>
  <c r="A926" i="11" s="1"/>
  <c r="A927" i="11" s="1"/>
  <c r="A928" i="11" s="1"/>
  <c r="A929" i="11" s="1"/>
  <c r="A930" i="11" s="1"/>
  <c r="A931" i="11" s="1"/>
  <c r="A932" i="11" s="1"/>
  <c r="A933" i="11" s="1"/>
  <c r="A934" i="11" s="1"/>
  <c r="A935" i="11" s="1"/>
  <c r="A936" i="11" s="1"/>
  <c r="A937" i="11" s="1"/>
  <c r="A938" i="11" s="1"/>
  <c r="A939" i="11" s="1"/>
  <c r="A940" i="11" s="1"/>
  <c r="A941" i="11" s="1"/>
  <c r="A942" i="11" s="1"/>
  <c r="A943" i="11" s="1"/>
  <c r="A944" i="11" s="1"/>
  <c r="A945" i="11" s="1"/>
  <c r="A946" i="11" s="1"/>
  <c r="A947" i="11" s="1"/>
  <c r="A948" i="11" s="1"/>
  <c r="A949" i="11" s="1"/>
  <c r="A950" i="11" s="1"/>
  <c r="A951" i="11" s="1"/>
  <c r="A952" i="11" s="1"/>
  <c r="A953" i="11" s="1"/>
  <c r="A954" i="11" s="1"/>
  <c r="A955" i="11" s="1"/>
  <c r="A956" i="11" s="1"/>
  <c r="A957" i="11" s="1"/>
  <c r="A958" i="11" s="1"/>
  <c r="A959" i="11" s="1"/>
  <c r="A960" i="11" s="1"/>
  <c r="A961" i="11" s="1"/>
  <c r="A962" i="11" s="1"/>
  <c r="A963" i="11" s="1"/>
  <c r="A964" i="11" s="1"/>
  <c r="A965" i="11" s="1"/>
  <c r="A966" i="11" s="1"/>
  <c r="A967" i="11" s="1"/>
  <c r="A968" i="11" s="1"/>
  <c r="A969" i="11" s="1"/>
  <c r="A970" i="11" s="1"/>
  <c r="A971" i="11" s="1"/>
  <c r="A972" i="11" s="1"/>
  <c r="A973" i="11" s="1"/>
  <c r="A974" i="11" s="1"/>
  <c r="A975" i="11" s="1"/>
  <c r="A976" i="11" s="1"/>
  <c r="A977" i="11" s="1"/>
  <c r="A978" i="11" s="1"/>
  <c r="A979" i="11" s="1"/>
  <c r="A980" i="11" s="1"/>
  <c r="A981" i="11" s="1"/>
  <c r="A982" i="11" s="1"/>
  <c r="A983" i="11" s="1"/>
  <c r="A984" i="11" s="1"/>
  <c r="A985" i="11" s="1"/>
  <c r="A986" i="11" s="1"/>
  <c r="A987" i="11" s="1"/>
  <c r="A988" i="11" s="1"/>
  <c r="A989" i="11" s="1"/>
  <c r="A990" i="11" s="1"/>
  <c r="A991" i="11" s="1"/>
  <c r="A992" i="11" s="1"/>
  <c r="A993" i="11" s="1"/>
  <c r="A994" i="11" s="1"/>
  <c r="A995" i="11" s="1"/>
  <c r="A996" i="11" s="1"/>
  <c r="A997" i="11" s="1"/>
  <c r="A998" i="11" s="1"/>
  <c r="A999" i="11" s="1"/>
  <c r="A1000" i="11" s="1"/>
  <c r="A1001" i="11" s="1"/>
  <c r="A1002" i="11" s="1"/>
  <c r="A1003" i="11" s="1"/>
  <c r="A1004" i="11" s="1"/>
  <c r="A1005" i="11" s="1"/>
  <c r="A1006" i="11" s="1"/>
  <c r="A1007" i="11" s="1"/>
  <c r="A1008" i="11" s="1"/>
  <c r="A1009" i="11" s="1"/>
  <c r="A1010" i="11" s="1"/>
  <c r="A1011" i="11" s="1"/>
  <c r="A1012" i="11" s="1"/>
  <c r="A1013" i="11" s="1"/>
  <c r="A1014" i="11" s="1"/>
  <c r="A1015" i="11" s="1"/>
  <c r="A1016" i="11" s="1"/>
  <c r="A1017" i="11" s="1"/>
  <c r="A1018" i="11" s="1"/>
  <c r="A1019" i="11" s="1"/>
  <c r="A1020" i="11" s="1"/>
  <c r="A1021" i="11" s="1"/>
  <c r="A1022" i="11" s="1"/>
  <c r="A1023" i="11" s="1"/>
  <c r="A1024" i="11" s="1"/>
  <c r="A1025" i="11" s="1"/>
  <c r="A1026" i="11" s="1"/>
  <c r="A1027" i="11" s="1"/>
  <c r="A1028" i="11" s="1"/>
  <c r="A1029" i="11" s="1"/>
  <c r="A1030" i="11" s="1"/>
  <c r="A1031" i="11" s="1"/>
  <c r="A1032" i="11" s="1"/>
  <c r="A1033" i="11" s="1"/>
  <c r="A1034" i="11" s="1"/>
  <c r="A1035" i="11" s="1"/>
  <c r="A1036" i="11" s="1"/>
  <c r="A1037" i="11" s="1"/>
  <c r="A1038" i="11" s="1"/>
  <c r="A1039" i="11" s="1"/>
  <c r="A1040" i="11" s="1"/>
  <c r="A1041" i="11" s="1"/>
  <c r="A1042" i="11" s="1"/>
  <c r="A1043" i="11" s="1"/>
  <c r="A1044" i="11" s="1"/>
  <c r="A1045" i="11" s="1"/>
  <c r="A1046" i="11" s="1"/>
  <c r="A1047" i="11" s="1"/>
  <c r="A1048" i="11" s="1"/>
  <c r="A1049" i="11" s="1"/>
  <c r="A1050" i="11" s="1"/>
  <c r="A1051" i="11" s="1"/>
  <c r="A1052" i="11" s="1"/>
  <c r="A1053" i="11" s="1"/>
  <c r="A1054" i="11" s="1"/>
  <c r="A1055" i="11" s="1"/>
  <c r="A1056" i="11" s="1"/>
  <c r="A1057" i="11" s="1"/>
  <c r="A1058" i="11" s="1"/>
  <c r="A1059" i="11" s="1"/>
  <c r="A1060" i="11" s="1"/>
  <c r="A1061" i="11" s="1"/>
  <c r="A1062" i="11" s="1"/>
  <c r="A1063" i="11" s="1"/>
  <c r="A1064" i="11" s="1"/>
  <c r="A1065" i="11" s="1"/>
  <c r="A1066" i="11" s="1"/>
  <c r="A1067" i="11" s="1"/>
  <c r="A1068" i="11" s="1"/>
  <c r="A1069" i="11" s="1"/>
  <c r="A1070" i="11" s="1"/>
  <c r="A1071" i="11" s="1"/>
  <c r="A1072" i="11" s="1"/>
  <c r="A1073" i="11" s="1"/>
  <c r="A1074" i="11" s="1"/>
  <c r="A1075" i="11" s="1"/>
  <c r="A1076" i="11" s="1"/>
  <c r="A1077" i="11" s="1"/>
  <c r="A1078" i="11" s="1"/>
  <c r="A1079" i="11" s="1"/>
  <c r="A1080" i="11" s="1"/>
  <c r="A1081" i="11" s="1"/>
  <c r="A1082" i="11" s="1"/>
  <c r="A1083" i="11" s="1"/>
  <c r="A1084" i="11" s="1"/>
  <c r="A1085" i="11" s="1"/>
  <c r="A1086" i="11" s="1"/>
  <c r="A1087" i="11" s="1"/>
  <c r="A1088" i="11" s="1"/>
  <c r="A1089" i="11" s="1"/>
  <c r="A1090" i="11" s="1"/>
  <c r="A1091" i="11" s="1"/>
  <c r="A1092" i="11" s="1"/>
  <c r="A1093" i="11" s="1"/>
  <c r="A1094" i="11" s="1"/>
  <c r="A1095" i="11" s="1"/>
  <c r="A1096" i="11" s="1"/>
  <c r="A1097" i="11" s="1"/>
  <c r="A1098" i="11" s="1"/>
  <c r="A1099" i="11" s="1"/>
  <c r="A1100" i="11" s="1"/>
  <c r="A1101" i="11" s="1"/>
  <c r="A1102" i="11" s="1"/>
  <c r="A1103" i="11" s="1"/>
  <c r="A1104" i="11" s="1"/>
  <c r="A1105" i="11" s="1"/>
  <c r="A1106" i="11" s="1"/>
  <c r="A1107" i="11" s="1"/>
  <c r="A1108" i="11" s="1"/>
  <c r="A1109" i="11" s="1"/>
  <c r="A1110" i="11" s="1"/>
  <c r="A1111" i="11" s="1"/>
  <c r="A1112" i="11" s="1"/>
  <c r="A1113" i="11" s="1"/>
  <c r="A1114" i="11" s="1"/>
  <c r="A1115" i="11" s="1"/>
  <c r="A1116" i="11" s="1"/>
  <c r="A1117" i="11" s="1"/>
  <c r="A1118" i="11" s="1"/>
  <c r="A1119" i="11" s="1"/>
  <c r="A1120" i="11" s="1"/>
  <c r="A1121" i="11" s="1"/>
  <c r="A1122" i="11" s="1"/>
  <c r="A1123" i="11" s="1"/>
  <c r="A1124" i="11" s="1"/>
  <c r="A1125" i="11" s="1"/>
  <c r="A1126" i="11" s="1"/>
  <c r="A1127" i="11" s="1"/>
  <c r="A1128" i="11" s="1"/>
  <c r="A1129" i="11" s="1"/>
  <c r="A1130" i="11" s="1"/>
  <c r="A1131" i="11" s="1"/>
  <c r="A1132" i="11" s="1"/>
  <c r="A1133" i="11" s="1"/>
  <c r="A1134" i="11" s="1"/>
  <c r="A1135" i="11" s="1"/>
  <c r="A1136" i="11" s="1"/>
  <c r="A1137" i="11" s="1"/>
  <c r="A1138" i="11" s="1"/>
  <c r="A1139" i="11" s="1"/>
  <c r="A1140" i="11" s="1"/>
  <c r="A1141" i="11" s="1"/>
  <c r="A1142" i="11" s="1"/>
  <c r="A1143" i="11" s="1"/>
  <c r="A1144" i="11" s="1"/>
  <c r="A1145" i="11" s="1"/>
  <c r="A1146" i="11" s="1"/>
  <c r="A1147" i="11" s="1"/>
  <c r="A1148" i="11" s="1"/>
  <c r="A1149" i="11" s="1"/>
  <c r="A1150" i="11" s="1"/>
  <c r="A1151" i="11" s="1"/>
  <c r="A1152" i="11" s="1"/>
  <c r="A1153" i="11" s="1"/>
  <c r="A1154" i="11" s="1"/>
  <c r="A1155" i="11" s="1"/>
  <c r="A1156" i="11" s="1"/>
  <c r="A1157" i="11" s="1"/>
  <c r="A1158" i="11" s="1"/>
  <c r="A1159" i="11" s="1"/>
  <c r="A1160" i="11" s="1"/>
  <c r="A1161" i="11" s="1"/>
  <c r="A1162" i="11" s="1"/>
  <c r="A1163" i="11" s="1"/>
  <c r="A1164" i="11" s="1"/>
  <c r="A1165" i="11" s="1"/>
  <c r="A1166" i="11" s="1"/>
  <c r="A1167" i="11" s="1"/>
  <c r="A1168" i="11" s="1"/>
  <c r="A1169" i="11" s="1"/>
  <c r="A1170" i="11" s="1"/>
  <c r="A1171" i="11" s="1"/>
  <c r="A1172" i="11" s="1"/>
  <c r="A1173" i="11" s="1"/>
  <c r="A1174" i="11" s="1"/>
  <c r="A1175" i="11" s="1"/>
  <c r="A1176" i="11" s="1"/>
  <c r="A1177" i="11" s="1"/>
  <c r="A1178" i="11" s="1"/>
  <c r="A1179" i="11" s="1"/>
  <c r="A1180" i="11" s="1"/>
  <c r="A1181" i="11" s="1"/>
  <c r="A1182" i="11" s="1"/>
  <c r="A1183" i="11" s="1"/>
  <c r="A1184" i="11" s="1"/>
  <c r="A1185" i="11" s="1"/>
  <c r="A1186" i="11" s="1"/>
  <c r="A1187" i="11" s="1"/>
  <c r="A1188" i="11" s="1"/>
  <c r="A1189" i="11" s="1"/>
  <c r="A1190" i="11" s="1"/>
  <c r="A1191" i="11" s="1"/>
  <c r="A1192" i="11" s="1"/>
  <c r="A1193" i="11" s="1"/>
  <c r="A1194" i="11" s="1"/>
  <c r="A1195" i="11" s="1"/>
  <c r="A1196" i="11" s="1"/>
  <c r="A1197" i="11" s="1"/>
  <c r="A1198" i="11" s="1"/>
  <c r="A1199" i="11" s="1"/>
  <c r="A1200" i="11" s="1"/>
  <c r="A1201" i="11" s="1"/>
  <c r="A1202" i="11" s="1"/>
  <c r="A1203" i="11" s="1"/>
  <c r="A1204" i="11" s="1"/>
  <c r="A1205" i="11" s="1"/>
  <c r="A1206" i="11" s="1"/>
  <c r="A1207" i="11" s="1"/>
  <c r="A1208" i="11" s="1"/>
  <c r="A1209" i="11" s="1"/>
  <c r="A1210" i="11" s="1"/>
  <c r="A1211" i="11" s="1"/>
  <c r="A1212" i="11" s="1"/>
  <c r="A1213" i="11" s="1"/>
  <c r="A1214" i="11" s="1"/>
  <c r="A1215" i="11" s="1"/>
  <c r="A1216" i="11" s="1"/>
  <c r="A1217" i="11" s="1"/>
  <c r="A1218" i="11" s="1"/>
  <c r="A1219" i="11" s="1"/>
  <c r="A1220" i="11" s="1"/>
  <c r="A1221" i="11" s="1"/>
  <c r="A1222" i="11" s="1"/>
  <c r="A1223" i="11" s="1"/>
  <c r="A1224" i="11" s="1"/>
  <c r="A1225" i="11" s="1"/>
  <c r="A1226" i="11" s="1"/>
  <c r="A1227" i="11" s="1"/>
  <c r="A1228" i="11" s="1"/>
  <c r="A1229" i="11" s="1"/>
  <c r="A1230" i="11" s="1"/>
  <c r="A1231" i="11" s="1"/>
  <c r="A1232" i="11" s="1"/>
  <c r="A1233" i="11" s="1"/>
  <c r="A1234" i="11" s="1"/>
  <c r="A1235" i="11" s="1"/>
  <c r="A1236" i="11" s="1"/>
  <c r="A1237" i="11" s="1"/>
  <c r="A1238" i="11" s="1"/>
  <c r="A1239" i="11" s="1"/>
  <c r="A1240" i="11" s="1"/>
  <c r="A1241" i="11" s="1"/>
  <c r="A1242" i="11" s="1"/>
  <c r="A1243" i="11" s="1"/>
  <c r="A1244" i="11" s="1"/>
  <c r="A1245" i="11" s="1"/>
  <c r="A1246" i="11" s="1"/>
  <c r="A1247" i="11" s="1"/>
  <c r="A1248" i="11" s="1"/>
  <c r="A1249" i="11" s="1"/>
  <c r="A1250" i="11" s="1"/>
  <c r="A1251" i="11" s="1"/>
  <c r="A1252" i="11" s="1"/>
  <c r="A1253" i="11" s="1"/>
  <c r="A1254" i="11" s="1"/>
  <c r="A1255" i="11" s="1"/>
  <c r="A1256" i="11" s="1"/>
  <c r="A1257" i="11" s="1"/>
  <c r="A1258" i="11" s="1"/>
  <c r="A1259" i="11" s="1"/>
  <c r="A1260" i="11" s="1"/>
  <c r="A1261" i="11" s="1"/>
  <c r="A1262" i="11" s="1"/>
  <c r="A1263" i="11" s="1"/>
  <c r="A1264" i="11" s="1"/>
  <c r="A1265" i="11" s="1"/>
  <c r="A1266" i="11" s="1"/>
  <c r="A1267" i="11" s="1"/>
  <c r="A1268" i="11" s="1"/>
  <c r="A1269" i="11" s="1"/>
  <c r="A1270" i="11" s="1"/>
  <c r="A1271" i="11" s="1"/>
  <c r="A1272" i="11" s="1"/>
  <c r="A1273" i="11" s="1"/>
  <c r="A1274" i="11" s="1"/>
  <c r="A1275" i="11" s="1"/>
  <c r="A1276" i="11" s="1"/>
  <c r="A1277" i="11" s="1"/>
  <c r="A1278" i="11" s="1"/>
  <c r="A1279" i="11" s="1"/>
  <c r="A1280" i="11" s="1"/>
  <c r="A1281" i="11" s="1"/>
  <c r="A1282" i="11" s="1"/>
  <c r="A1283" i="11" s="1"/>
  <c r="A1284" i="11" s="1"/>
  <c r="A1285" i="11" s="1"/>
  <c r="A1286" i="11" s="1"/>
  <c r="A1287" i="11" s="1"/>
  <c r="A1288" i="11" s="1"/>
  <c r="A1289" i="11" s="1"/>
  <c r="A1290" i="11" s="1"/>
  <c r="A1291" i="11" s="1"/>
  <c r="A1292" i="11" s="1"/>
  <c r="A1293" i="11" s="1"/>
  <c r="A1294" i="11" s="1"/>
  <c r="A1295" i="11" s="1"/>
  <c r="A1296" i="11" s="1"/>
  <c r="A1297" i="11" s="1"/>
  <c r="A1298" i="11" s="1"/>
  <c r="A1299" i="11" s="1"/>
  <c r="A1300" i="11" s="1"/>
  <c r="A1301" i="11" s="1"/>
  <c r="A1302" i="11" s="1"/>
  <c r="A1303" i="11" s="1"/>
  <c r="A1304" i="11" s="1"/>
  <c r="A1305" i="11" s="1"/>
  <c r="A1306" i="11" s="1"/>
  <c r="A1307" i="11" s="1"/>
  <c r="A1308" i="11" s="1"/>
  <c r="A1309" i="11" s="1"/>
  <c r="A1310" i="11" s="1"/>
  <c r="A1311" i="11" s="1"/>
  <c r="A1312" i="11" s="1"/>
  <c r="A1313" i="11" s="1"/>
  <c r="A1314" i="11" s="1"/>
  <c r="A1315" i="11" s="1"/>
  <c r="A1316" i="11" s="1"/>
  <c r="A1317" i="11" s="1"/>
  <c r="A1318" i="11" s="1"/>
  <c r="A1319" i="11" s="1"/>
  <c r="A1320" i="11" s="1"/>
  <c r="A1321" i="11" s="1"/>
  <c r="A1322" i="11" s="1"/>
  <c r="A1323" i="11" s="1"/>
  <c r="A1324" i="11" s="1"/>
  <c r="A1325" i="11" s="1"/>
  <c r="A1326" i="11" s="1"/>
  <c r="A1327" i="11" s="1"/>
  <c r="A1328" i="11" s="1"/>
  <c r="A1329" i="11" s="1"/>
  <c r="A1330" i="11" s="1"/>
  <c r="A1331" i="11" s="1"/>
  <c r="A1332" i="11" s="1"/>
  <c r="A1333" i="11" s="1"/>
  <c r="A1334" i="11" s="1"/>
  <c r="A1335" i="11" s="1"/>
  <c r="A1336" i="11" s="1"/>
  <c r="A1337" i="11" s="1"/>
  <c r="A1338" i="11" s="1"/>
  <c r="A1339" i="11" s="1"/>
  <c r="A1340" i="11" s="1"/>
  <c r="A1341" i="11" s="1"/>
  <c r="A1342" i="11" s="1"/>
  <c r="A1343" i="11" s="1"/>
  <c r="A1344" i="11" s="1"/>
  <c r="A1345" i="11" s="1"/>
  <c r="A1346" i="11" s="1"/>
  <c r="A1347" i="11" s="1"/>
  <c r="A1348" i="11" s="1"/>
  <c r="A1349" i="11" s="1"/>
  <c r="A1350" i="11" s="1"/>
  <c r="A1351" i="11" s="1"/>
  <c r="A1352" i="11" s="1"/>
  <c r="A1353" i="11" s="1"/>
  <c r="A1354" i="11" s="1"/>
  <c r="A1355" i="11" s="1"/>
  <c r="A1356" i="11" s="1"/>
  <c r="A1357" i="11" s="1"/>
  <c r="A1358" i="11" s="1"/>
  <c r="A1359" i="11" s="1"/>
  <c r="A1360" i="11" s="1"/>
  <c r="A1361" i="11" s="1"/>
  <c r="A1362" i="11" s="1"/>
  <c r="A1363" i="11" s="1"/>
  <c r="A1364" i="11" s="1"/>
  <c r="A1365" i="11" s="1"/>
  <c r="A1366" i="11" s="1"/>
  <c r="A1367" i="11" s="1"/>
  <c r="A1368" i="11" s="1"/>
  <c r="A1369" i="11" s="1"/>
  <c r="A1370" i="11" s="1"/>
  <c r="A1371" i="11" s="1"/>
  <c r="A1372" i="11" s="1"/>
  <c r="A1373" i="11" s="1"/>
  <c r="A1374" i="11" s="1"/>
  <c r="A1375" i="11" s="1"/>
  <c r="A1376" i="11" s="1"/>
  <c r="A1377" i="11" s="1"/>
  <c r="A1378" i="11" s="1"/>
  <c r="A1379" i="11" s="1"/>
  <c r="A1380" i="11" s="1"/>
  <c r="A1381" i="11" s="1"/>
  <c r="A1382" i="11" s="1"/>
  <c r="A1383" i="11" s="1"/>
  <c r="A1384" i="11" s="1"/>
  <c r="A1385" i="11" s="1"/>
  <c r="A1386" i="11" s="1"/>
  <c r="A1387" i="11" s="1"/>
  <c r="A1388" i="11" s="1"/>
  <c r="A1389" i="11" s="1"/>
  <c r="A1390" i="11" s="1"/>
  <c r="A1391" i="11" s="1"/>
  <c r="A1392" i="11" s="1"/>
  <c r="A1393" i="11" s="1"/>
  <c r="A1394" i="11" s="1"/>
  <c r="A1395" i="11" s="1"/>
  <c r="A1396" i="11" s="1"/>
  <c r="A1397" i="11" s="1"/>
  <c r="A1398" i="11" s="1"/>
  <c r="A1399" i="11" s="1"/>
  <c r="A1400" i="11" s="1"/>
  <c r="A1401" i="11" s="1"/>
  <c r="A1402" i="11" s="1"/>
  <c r="A1403" i="11" s="1"/>
  <c r="A1404" i="11" s="1"/>
  <c r="A1405" i="11" s="1"/>
  <c r="A1406" i="11" s="1"/>
  <c r="A1407" i="11" s="1"/>
  <c r="A1408" i="11" s="1"/>
  <c r="A1409" i="11" s="1"/>
  <c r="A1410" i="11" s="1"/>
  <c r="A1411" i="11" s="1"/>
  <c r="A1412" i="11" s="1"/>
  <c r="A1413" i="11" s="1"/>
  <c r="A1414" i="11" s="1"/>
  <c r="A1415" i="11" s="1"/>
  <c r="A1416" i="11" s="1"/>
  <c r="A1417" i="11" s="1"/>
  <c r="A1418" i="11" s="1"/>
  <c r="A1419" i="11" s="1"/>
  <c r="A1420" i="11" s="1"/>
  <c r="A1421" i="11" s="1"/>
  <c r="A1422" i="11" s="1"/>
  <c r="A1423" i="11" s="1"/>
  <c r="A1424" i="11" s="1"/>
  <c r="A1425" i="11" s="1"/>
  <c r="A1426" i="11" s="1"/>
  <c r="A1427" i="11" s="1"/>
  <c r="A1428" i="11" s="1"/>
  <c r="A1429" i="11" s="1"/>
  <c r="A1430" i="11" s="1"/>
  <c r="A1431" i="11" s="1"/>
  <c r="A1432" i="11" s="1"/>
  <c r="A1433" i="11" s="1"/>
  <c r="A1434" i="11" s="1"/>
  <c r="A1435" i="11" s="1"/>
  <c r="A1436" i="11" s="1"/>
  <c r="A1437" i="11" s="1"/>
  <c r="A1438" i="11" s="1"/>
  <c r="A1439" i="11" s="1"/>
  <c r="A1440" i="11" s="1"/>
  <c r="A1441" i="11" s="1"/>
  <c r="A1442" i="11" s="1"/>
  <c r="A1443" i="11" s="1"/>
  <c r="A1444" i="11" s="1"/>
  <c r="A1445" i="11" s="1"/>
  <c r="A1446" i="11" s="1"/>
  <c r="A1447" i="11" s="1"/>
  <c r="A1448" i="11" s="1"/>
  <c r="A1449" i="11" s="1"/>
  <c r="A1450" i="11" s="1"/>
  <c r="A1451" i="11" s="1"/>
  <c r="A1452" i="11" s="1"/>
  <c r="A1453" i="11" s="1"/>
  <c r="A1454" i="11" s="1"/>
  <c r="A1455" i="11" s="1"/>
  <c r="A1456" i="11" s="1"/>
  <c r="A1457" i="11" s="1"/>
  <c r="A1458" i="11" s="1"/>
  <c r="A1459" i="11" s="1"/>
  <c r="A1460" i="11" s="1"/>
  <c r="A1461" i="11" s="1"/>
  <c r="A1462" i="11" s="1"/>
  <c r="A1463" i="11" s="1"/>
  <c r="A1464" i="11" s="1"/>
  <c r="A1465" i="11" s="1"/>
  <c r="A1466" i="11" s="1"/>
  <c r="A1467" i="11" s="1"/>
  <c r="A1468" i="11" s="1"/>
  <c r="A1469" i="11" s="1"/>
  <c r="A1470" i="11" s="1"/>
  <c r="A1471" i="11" s="1"/>
  <c r="A1472" i="11" s="1"/>
  <c r="A1473" i="11" s="1"/>
  <c r="A1474" i="11" s="1"/>
  <c r="A1475" i="11" s="1"/>
  <c r="A1476" i="11" s="1"/>
  <c r="A1477" i="11" s="1"/>
  <c r="A1478" i="11" s="1"/>
  <c r="A1479" i="11" s="1"/>
  <c r="A1480" i="11" s="1"/>
  <c r="A1481" i="11" s="1"/>
  <c r="A1482" i="11" s="1"/>
  <c r="A1483" i="11" s="1"/>
  <c r="A1484" i="11" s="1"/>
  <c r="A1485" i="11" s="1"/>
  <c r="A1486" i="11" s="1"/>
  <c r="A1487" i="11" s="1"/>
  <c r="A1488" i="11" s="1"/>
  <c r="A1489" i="11" s="1"/>
  <c r="A1490" i="11" s="1"/>
  <c r="A1491" i="11" s="1"/>
  <c r="A1492" i="11" s="1"/>
  <c r="A1493" i="11" s="1"/>
  <c r="A1494" i="11" s="1"/>
  <c r="A1495" i="11" s="1"/>
  <c r="A1496" i="11" s="1"/>
  <c r="A1497" i="11" s="1"/>
  <c r="A1498" i="11" s="1"/>
  <c r="A1499" i="11" s="1"/>
  <c r="A1500" i="11" s="1"/>
  <c r="A1501" i="11" s="1"/>
  <c r="A1502" i="11" s="1"/>
  <c r="A1503" i="11" s="1"/>
  <c r="A1504" i="11" s="1"/>
  <c r="A1505" i="11" s="1"/>
  <c r="A1506" i="11" s="1"/>
  <c r="A1507" i="11" s="1"/>
  <c r="A1508" i="11" s="1"/>
  <c r="A1509" i="11" s="1"/>
  <c r="A1510" i="11" s="1"/>
  <c r="A1511" i="11" s="1"/>
  <c r="A1512" i="11" s="1"/>
  <c r="A1513" i="11" s="1"/>
  <c r="A1514" i="11" s="1"/>
  <c r="A1515" i="11" s="1"/>
  <c r="A1516" i="11" s="1"/>
  <c r="A1517" i="11" s="1"/>
  <c r="A1518" i="11" s="1"/>
  <c r="A1519" i="11" s="1"/>
  <c r="A1520" i="11" s="1"/>
  <c r="A1521" i="11" s="1"/>
  <c r="A1522" i="11" s="1"/>
  <c r="A1523" i="11" s="1"/>
  <c r="A1524" i="11" s="1"/>
  <c r="A1525" i="11" s="1"/>
  <c r="A1526" i="11" s="1"/>
  <c r="A1527" i="11" s="1"/>
  <c r="A1528" i="11" s="1"/>
  <c r="A1529" i="11" s="1"/>
  <c r="A1530" i="11" s="1"/>
  <c r="A1531" i="11" s="1"/>
  <c r="A1532" i="11" s="1"/>
  <c r="A1533" i="11" s="1"/>
  <c r="A1534" i="11" s="1"/>
  <c r="A1535" i="11" s="1"/>
  <c r="A1536" i="11" s="1"/>
  <c r="A1537" i="11" s="1"/>
  <c r="A1538" i="11" s="1"/>
  <c r="A1539" i="11" s="1"/>
  <c r="A1540" i="11" s="1"/>
  <c r="A1541" i="11" s="1"/>
  <c r="A1542" i="11" s="1"/>
  <c r="A1543" i="11" s="1"/>
  <c r="A1544" i="11" s="1"/>
  <c r="A1545" i="11" s="1"/>
  <c r="A1546" i="11" s="1"/>
  <c r="A1547" i="11" s="1"/>
  <c r="A1548" i="11" s="1"/>
  <c r="A1549" i="11" s="1"/>
  <c r="A1550" i="11" s="1"/>
  <c r="A1551" i="11" s="1"/>
  <c r="A1552" i="11" s="1"/>
  <c r="A1553" i="11" s="1"/>
  <c r="A1554" i="11" s="1"/>
  <c r="A1555" i="11" s="1"/>
  <c r="A1556" i="11" s="1"/>
  <c r="A1557" i="11" s="1"/>
  <c r="A1558" i="11" s="1"/>
  <c r="A1559" i="11" s="1"/>
  <c r="A1560" i="11" s="1"/>
  <c r="A1561" i="11" s="1"/>
  <c r="A1562" i="11" s="1"/>
  <c r="A1563" i="11" s="1"/>
  <c r="A1564" i="11" s="1"/>
  <c r="A1565" i="11" s="1"/>
  <c r="A1566" i="11" s="1"/>
  <c r="A1567" i="11" s="1"/>
  <c r="A1568" i="11" s="1"/>
  <c r="A1569" i="11" s="1"/>
  <c r="A1570" i="11" s="1"/>
  <c r="A1571" i="11" s="1"/>
  <c r="A1572" i="11" s="1"/>
  <c r="A1573" i="11" s="1"/>
  <c r="A1574" i="11" s="1"/>
  <c r="A1575" i="11" s="1"/>
  <c r="A1576" i="11" s="1"/>
  <c r="A1577" i="11" s="1"/>
  <c r="A1578" i="11" s="1"/>
  <c r="A1579" i="11" s="1"/>
  <c r="A1580" i="11" s="1"/>
  <c r="A1581" i="11" s="1"/>
  <c r="A1582" i="11" s="1"/>
  <c r="A1583" i="11" s="1"/>
  <c r="A1584" i="11" s="1"/>
  <c r="A1585" i="11" s="1"/>
  <c r="A1586" i="11" s="1"/>
  <c r="A1587" i="11" s="1"/>
  <c r="A1588" i="11" s="1"/>
  <c r="A1589" i="11" s="1"/>
  <c r="A1590" i="11" s="1"/>
  <c r="A1591" i="11" s="1"/>
  <c r="A1592" i="11" s="1"/>
  <c r="A1593" i="11" s="1"/>
  <c r="A1594" i="11" s="1"/>
  <c r="A1595" i="11" s="1"/>
  <c r="A1596" i="11" s="1"/>
  <c r="A1597" i="11" s="1"/>
  <c r="A1598" i="11" s="1"/>
  <c r="A1599" i="11" s="1"/>
  <c r="A1600" i="11" s="1"/>
  <c r="A1601" i="11" s="1"/>
  <c r="A1602" i="11" s="1"/>
  <c r="A1603" i="11" s="1"/>
  <c r="A1604" i="11" s="1"/>
  <c r="A1605" i="11" s="1"/>
  <c r="A1606" i="11" s="1"/>
  <c r="A1607" i="11" s="1"/>
  <c r="A1608" i="11" s="1"/>
  <c r="A1609" i="11" s="1"/>
  <c r="A1610" i="11" s="1"/>
  <c r="A1611" i="11" s="1"/>
  <c r="A1612" i="11" s="1"/>
  <c r="A1613" i="11" s="1"/>
  <c r="A1614" i="11" s="1"/>
  <c r="A1615" i="11" s="1"/>
  <c r="A1616" i="11" s="1"/>
  <c r="A1617" i="11" s="1"/>
  <c r="A1618" i="11" s="1"/>
  <c r="A1619" i="11" s="1"/>
  <c r="A1620" i="11" s="1"/>
  <c r="A1621" i="11" s="1"/>
  <c r="A1622" i="11" s="1"/>
  <c r="A1623" i="11" s="1"/>
  <c r="A1624" i="11" s="1"/>
  <c r="A1625" i="11" s="1"/>
  <c r="A1626" i="11" s="1"/>
  <c r="A1627" i="11" s="1"/>
  <c r="A1628" i="11" s="1"/>
  <c r="A1629" i="11" s="1"/>
  <c r="A1630" i="11" s="1"/>
  <c r="A1631" i="11" s="1"/>
  <c r="A1632" i="11" s="1"/>
  <c r="A1633" i="11" s="1"/>
  <c r="A1634" i="11" s="1"/>
  <c r="A1635" i="11" s="1"/>
  <c r="A1636" i="11" s="1"/>
  <c r="A1637" i="11" s="1"/>
  <c r="A1638" i="11" s="1"/>
  <c r="A1639" i="11" s="1"/>
  <c r="A1640" i="11" s="1"/>
  <c r="A1641" i="11" s="1"/>
  <c r="A1642" i="11" s="1"/>
  <c r="A1643" i="11" s="1"/>
  <c r="A1644" i="11" s="1"/>
  <c r="A1645" i="11" s="1"/>
  <c r="A1646" i="11" s="1"/>
  <c r="A1647" i="11" s="1"/>
  <c r="A1648" i="11" s="1"/>
  <c r="A1649" i="11" s="1"/>
  <c r="A1650" i="11" s="1"/>
  <c r="A1651" i="11" s="1"/>
  <c r="A1652" i="11" s="1"/>
  <c r="A1653" i="11" s="1"/>
  <c r="A1654" i="11" s="1"/>
  <c r="A1655" i="11" s="1"/>
  <c r="A1656" i="11" s="1"/>
  <c r="A1657" i="11" s="1"/>
  <c r="A1658" i="11" s="1"/>
  <c r="A1659" i="11" s="1"/>
  <c r="A1660" i="11" s="1"/>
  <c r="A1661" i="11" s="1"/>
  <c r="A1662" i="11" s="1"/>
  <c r="A1663" i="11" s="1"/>
  <c r="A1664" i="11" s="1"/>
  <c r="A1665" i="11" s="1"/>
  <c r="A1666" i="11" s="1"/>
  <c r="A1667" i="11" s="1"/>
  <c r="A1668" i="11" s="1"/>
  <c r="A1669" i="11" s="1"/>
  <c r="A1670" i="11" s="1"/>
  <c r="A1671" i="11" s="1"/>
  <c r="A1672" i="11" s="1"/>
  <c r="A1673" i="11" s="1"/>
  <c r="A1674" i="11" s="1"/>
  <c r="A1675" i="11" s="1"/>
  <c r="A1676" i="11" s="1"/>
  <c r="A1677" i="11" s="1"/>
  <c r="A1678" i="11" s="1"/>
  <c r="A1679" i="11" s="1"/>
  <c r="A1680" i="11" s="1"/>
  <c r="A1681" i="11" s="1"/>
  <c r="A1682" i="11" s="1"/>
  <c r="A1683" i="11" s="1"/>
  <c r="A1684" i="11" s="1"/>
  <c r="A1685" i="11" s="1"/>
  <c r="A1686" i="11" s="1"/>
  <c r="A1687" i="11" s="1"/>
  <c r="A1688" i="11" s="1"/>
  <c r="A1689" i="11" s="1"/>
  <c r="A1690" i="11" s="1"/>
  <c r="A1691" i="11" s="1"/>
  <c r="A1692" i="11" s="1"/>
  <c r="A1693" i="11" s="1"/>
  <c r="A1694" i="11" s="1"/>
  <c r="A1695" i="11" s="1"/>
  <c r="A1696" i="11" s="1"/>
  <c r="A1697" i="11" s="1"/>
  <c r="A1698" i="11" s="1"/>
  <c r="A1699" i="11" s="1"/>
  <c r="A1700" i="11" s="1"/>
  <c r="A1701" i="11" s="1"/>
  <c r="A1702" i="11" s="1"/>
  <c r="A1703" i="11" s="1"/>
  <c r="A1704" i="11" s="1"/>
  <c r="A1705" i="11" s="1"/>
  <c r="A1706" i="11" s="1"/>
  <c r="A1707" i="11" s="1"/>
  <c r="A1708" i="11" s="1"/>
  <c r="A1709" i="11" s="1"/>
  <c r="A1710" i="11" s="1"/>
  <c r="A1711" i="11" s="1"/>
  <c r="A1712" i="11" s="1"/>
  <c r="A1713" i="11" s="1"/>
  <c r="A1714" i="11" s="1"/>
  <c r="A1715" i="11" s="1"/>
  <c r="A1716" i="11" s="1"/>
  <c r="A1717" i="11" s="1"/>
  <c r="A1718" i="11" s="1"/>
  <c r="A1719" i="11" s="1"/>
  <c r="A1720" i="11" s="1"/>
  <c r="A1721" i="11" s="1"/>
  <c r="A1722" i="11" s="1"/>
  <c r="A1723" i="11" s="1"/>
  <c r="A1724" i="11" s="1"/>
  <c r="A1725" i="11" s="1"/>
  <c r="A1726" i="11" s="1"/>
  <c r="A1727" i="11" s="1"/>
  <c r="A1728" i="11" s="1"/>
  <c r="A1729" i="11" s="1"/>
  <c r="A1730" i="11" s="1"/>
  <c r="A1731" i="11" s="1"/>
  <c r="A1732" i="11" s="1"/>
  <c r="A1733" i="11" s="1"/>
  <c r="A1734" i="11" s="1"/>
  <c r="A1735" i="11" s="1"/>
  <c r="A1736" i="11" s="1"/>
  <c r="A1737" i="11" s="1"/>
  <c r="A1738" i="11" s="1"/>
  <c r="A1739" i="11" s="1"/>
  <c r="A1740" i="11" s="1"/>
  <c r="A1741" i="11" s="1"/>
  <c r="A1742" i="11" s="1"/>
  <c r="A1743" i="11" s="1"/>
  <c r="A1744" i="11" s="1"/>
  <c r="A1745" i="11" s="1"/>
  <c r="A1746" i="11" s="1"/>
  <c r="A1747" i="11" s="1"/>
  <c r="A1748" i="11" s="1"/>
  <c r="A1749" i="11" s="1"/>
  <c r="A1750" i="11" s="1"/>
  <c r="A1751" i="11" s="1"/>
  <c r="A1752" i="11" s="1"/>
  <c r="A1753" i="11" s="1"/>
  <c r="A1754" i="11" s="1"/>
  <c r="A1755" i="11" s="1"/>
  <c r="A1756" i="11" s="1"/>
  <c r="A1757" i="11" s="1"/>
  <c r="A1758" i="11" s="1"/>
  <c r="A1759" i="11" s="1"/>
  <c r="A1760" i="11" s="1"/>
  <c r="A1761" i="11" s="1"/>
  <c r="A1762" i="11" s="1"/>
  <c r="A1763" i="11" s="1"/>
  <c r="A1764" i="11" s="1"/>
  <c r="A1765" i="11" s="1"/>
  <c r="A1766" i="11" s="1"/>
  <c r="A1767" i="11" s="1"/>
  <c r="A1768" i="11" s="1"/>
  <c r="A1769" i="11" s="1"/>
  <c r="A1770" i="11" s="1"/>
  <c r="A1771" i="11" s="1"/>
  <c r="A1772" i="11" s="1"/>
  <c r="A1773" i="11" s="1"/>
  <c r="A1774" i="11" s="1"/>
  <c r="A1775" i="11" s="1"/>
  <c r="A1776" i="11" s="1"/>
  <c r="A1777" i="11" s="1"/>
  <c r="A1778" i="11" s="1"/>
  <c r="A1779" i="11" s="1"/>
  <c r="A1780" i="11" s="1"/>
  <c r="A1781" i="11" s="1"/>
  <c r="A1782" i="11" s="1"/>
  <c r="A1783" i="11" s="1"/>
  <c r="A1784" i="11" s="1"/>
  <c r="A1785" i="11" s="1"/>
  <c r="A1786" i="11" s="1"/>
  <c r="A1787" i="11" s="1"/>
  <c r="A1788" i="11" s="1"/>
  <c r="A1789" i="11" s="1"/>
  <c r="A1790" i="11" s="1"/>
  <c r="A1791" i="11" s="1"/>
  <c r="A1792" i="11" s="1"/>
  <c r="A1793" i="11" s="1"/>
  <c r="A1794" i="11" s="1"/>
  <c r="A1795" i="11" s="1"/>
  <c r="A1796" i="11" s="1"/>
  <c r="A1797" i="11" s="1"/>
  <c r="A1798" i="11" s="1"/>
  <c r="A1799" i="11" s="1"/>
  <c r="A1800" i="11" s="1"/>
  <c r="A1801" i="11" s="1"/>
  <c r="A1802" i="11" s="1"/>
  <c r="A1803" i="11" s="1"/>
  <c r="A1804" i="11" s="1"/>
  <c r="A1805" i="11" s="1"/>
  <c r="A1806" i="11" s="1"/>
  <c r="A1807" i="11" s="1"/>
  <c r="A1808" i="11" s="1"/>
  <c r="A1809" i="11" s="1"/>
  <c r="A1810" i="11" s="1"/>
  <c r="A1811" i="11" s="1"/>
  <c r="A1812" i="11" s="1"/>
  <c r="A1813" i="11" s="1"/>
  <c r="A1814" i="11" s="1"/>
  <c r="A1815" i="11" s="1"/>
  <c r="A1816" i="11" s="1"/>
  <c r="A1817" i="11" s="1"/>
  <c r="A1818" i="11" s="1"/>
  <c r="A1819" i="11" s="1"/>
  <c r="A1820" i="11" s="1"/>
  <c r="A1821" i="11" s="1"/>
  <c r="A1822" i="11" s="1"/>
  <c r="A1823" i="11" s="1"/>
  <c r="A1824" i="11" s="1"/>
  <c r="A1825" i="11" s="1"/>
  <c r="A1826" i="11" s="1"/>
  <c r="A1827" i="11" s="1"/>
  <c r="A1828" i="11" s="1"/>
  <c r="A1829" i="11" s="1"/>
  <c r="A1830" i="11" s="1"/>
  <c r="A1831" i="11" s="1"/>
  <c r="A1832" i="11" s="1"/>
  <c r="A1833" i="11" s="1"/>
  <c r="A1834" i="11" s="1"/>
  <c r="A1835" i="11" s="1"/>
  <c r="A1836" i="11" s="1"/>
  <c r="A1837" i="11" s="1"/>
  <c r="A1838" i="11" s="1"/>
  <c r="A1839" i="11" s="1"/>
  <c r="A1840" i="11" s="1"/>
  <c r="A1841" i="11" s="1"/>
  <c r="A1842" i="11" s="1"/>
  <c r="A1843" i="11" s="1"/>
  <c r="A1844" i="11" s="1"/>
  <c r="A1845" i="11" s="1"/>
  <c r="A1846" i="11" s="1"/>
  <c r="A1847" i="11" s="1"/>
  <c r="A1848" i="11" s="1"/>
  <c r="A1849" i="11" s="1"/>
  <c r="A1850" i="11" s="1"/>
  <c r="A1851" i="11" s="1"/>
  <c r="A1852" i="11" s="1"/>
  <c r="A1853" i="11" s="1"/>
  <c r="A1854" i="11" s="1"/>
  <c r="A1855" i="11" s="1"/>
  <c r="A1856" i="11" s="1"/>
  <c r="A1857" i="11" s="1"/>
  <c r="A1858" i="11" s="1"/>
  <c r="A1859" i="11" s="1"/>
  <c r="A1860" i="11" s="1"/>
  <c r="A1861" i="11" s="1"/>
  <c r="A1862" i="11" s="1"/>
  <c r="A1863" i="11" s="1"/>
  <c r="A1864" i="11" s="1"/>
  <c r="A1865" i="11" s="1"/>
  <c r="A1866" i="11" s="1"/>
  <c r="A1867" i="11" s="1"/>
  <c r="A1868" i="11" s="1"/>
  <c r="A1869" i="11" s="1"/>
  <c r="A1870" i="11" s="1"/>
  <c r="A1871" i="11" s="1"/>
  <c r="A1872" i="11" s="1"/>
  <c r="A1873" i="11" s="1"/>
  <c r="A1874" i="11" s="1"/>
  <c r="A1875" i="11" s="1"/>
  <c r="A1876" i="11" s="1"/>
  <c r="A1877" i="11" s="1"/>
  <c r="A1878" i="11" s="1"/>
  <c r="A1879" i="11" s="1"/>
  <c r="A1880" i="11" s="1"/>
  <c r="A1881" i="11" s="1"/>
  <c r="A1882" i="11" s="1"/>
  <c r="A1883" i="11" s="1"/>
  <c r="A1884" i="11" s="1"/>
  <c r="A1885" i="11" s="1"/>
  <c r="A1886" i="11" s="1"/>
  <c r="A1887" i="11" s="1"/>
  <c r="A1888" i="11" s="1"/>
  <c r="A1889" i="11" s="1"/>
  <c r="A1890" i="11" s="1"/>
  <c r="A1891" i="11" s="1"/>
  <c r="A1892" i="11" s="1"/>
  <c r="A1893" i="11" s="1"/>
  <c r="A1894" i="11" s="1"/>
  <c r="A1895" i="11" s="1"/>
  <c r="A1896" i="11" s="1"/>
  <c r="A1897" i="11" s="1"/>
  <c r="A1898" i="11" s="1"/>
  <c r="A1899" i="11" s="1"/>
  <c r="A1900" i="11" s="1"/>
  <c r="A1901" i="11" s="1"/>
  <c r="A1902" i="11" s="1"/>
  <c r="A1903" i="11" s="1"/>
  <c r="A1904" i="11" s="1"/>
  <c r="A1905" i="11" s="1"/>
  <c r="A1906" i="11" s="1"/>
  <c r="A1907" i="11" s="1"/>
  <c r="A1908" i="11" s="1"/>
  <c r="A1909" i="11" s="1"/>
  <c r="A1910" i="11" s="1"/>
  <c r="A1911" i="11" s="1"/>
  <c r="A1912" i="11" s="1"/>
  <c r="A1913" i="11" s="1"/>
  <c r="A1914" i="11" s="1"/>
  <c r="A1915" i="11" s="1"/>
  <c r="A1916" i="11" s="1"/>
  <c r="A1917" i="11" s="1"/>
  <c r="A1918" i="11" s="1"/>
  <c r="A1919" i="11" s="1"/>
  <c r="A1920" i="11" s="1"/>
  <c r="A1921" i="11" s="1"/>
  <c r="A1922" i="11" s="1"/>
  <c r="A1923" i="11" s="1"/>
  <c r="A1924" i="11" s="1"/>
  <c r="A1925" i="11" s="1"/>
  <c r="A1926" i="11" s="1"/>
  <c r="A1927" i="11" s="1"/>
  <c r="A1928" i="11" s="1"/>
  <c r="A1929" i="11" s="1"/>
  <c r="A1930" i="11" s="1"/>
  <c r="A1931" i="11" s="1"/>
  <c r="A1932" i="11" s="1"/>
  <c r="A1933" i="11" s="1"/>
  <c r="A1934" i="11" s="1"/>
  <c r="A1935" i="11" s="1"/>
  <c r="A1936" i="11" s="1"/>
  <c r="A1937" i="11" s="1"/>
  <c r="A1938" i="11" s="1"/>
  <c r="A1939" i="11" s="1"/>
  <c r="A1940" i="11" s="1"/>
  <c r="A1941" i="11" s="1"/>
  <c r="A1942" i="11" s="1"/>
  <c r="A1943" i="11" s="1"/>
  <c r="A1944" i="11" s="1"/>
  <c r="A1945" i="11" s="1"/>
  <c r="A1946" i="11" s="1"/>
  <c r="A1947" i="11" s="1"/>
  <c r="A1948" i="11" s="1"/>
  <c r="A1949" i="11" s="1"/>
  <c r="A1950" i="11" s="1"/>
  <c r="A1951" i="11" s="1"/>
  <c r="A1952" i="11" s="1"/>
  <c r="A1953" i="11" s="1"/>
  <c r="A1954" i="11" s="1"/>
  <c r="A1955" i="11" s="1"/>
  <c r="A1956" i="11" s="1"/>
  <c r="A1957" i="11" s="1"/>
  <c r="A1958" i="11" s="1"/>
  <c r="A1959" i="11" s="1"/>
  <c r="A1960" i="11" s="1"/>
  <c r="A1961" i="11" s="1"/>
  <c r="A1962" i="11" s="1"/>
  <c r="A1963" i="11" s="1"/>
  <c r="A1964" i="11" s="1"/>
  <c r="A1965" i="11" s="1"/>
  <c r="A1966" i="11" s="1"/>
  <c r="A1967" i="11" s="1"/>
  <c r="A1968" i="11" s="1"/>
  <c r="A1969" i="11" s="1"/>
  <c r="A1970" i="11" s="1"/>
  <c r="A1971" i="11" s="1"/>
  <c r="A1972" i="11" s="1"/>
  <c r="A1973" i="11" s="1"/>
  <c r="A1974" i="11" s="1"/>
  <c r="A1975" i="11" s="1"/>
  <c r="A1976" i="11" s="1"/>
  <c r="A1977" i="11" s="1"/>
  <c r="A1978" i="11" s="1"/>
  <c r="A1979" i="11" s="1"/>
  <c r="A1980" i="11" s="1"/>
  <c r="A1981" i="11" s="1"/>
  <c r="A1982" i="11" s="1"/>
  <c r="A1983" i="11" s="1"/>
  <c r="A1984" i="11" s="1"/>
  <c r="A1985" i="11" s="1"/>
  <c r="A1986" i="11" s="1"/>
  <c r="A1987" i="11" s="1"/>
  <c r="A1988" i="11" s="1"/>
  <c r="A1989" i="11" s="1"/>
  <c r="A1990" i="11" s="1"/>
  <c r="A1991" i="11" s="1"/>
  <c r="A1992" i="11" s="1"/>
  <c r="A1993" i="11" s="1"/>
  <c r="A1994" i="11" s="1"/>
  <c r="A1995" i="11" s="1"/>
  <c r="A1996" i="11" s="1"/>
  <c r="A1997" i="11" s="1"/>
  <c r="A1998" i="11" s="1"/>
  <c r="A1999" i="11" s="1"/>
  <c r="A2000" i="11" s="1"/>
  <c r="A2001" i="11" s="1"/>
  <c r="A2002" i="11" s="1"/>
  <c r="A2003" i="11" s="1"/>
  <c r="A2004" i="11" s="1"/>
  <c r="A2005" i="11" s="1"/>
  <c r="A2006" i="11" s="1"/>
  <c r="A2007" i="11" s="1"/>
  <c r="A2008" i="11" s="1"/>
  <c r="A2009" i="11" s="1"/>
  <c r="A2010" i="11" s="1"/>
  <c r="A2011" i="11" s="1"/>
  <c r="A2012" i="11" s="1"/>
  <c r="A2013" i="11" s="1"/>
  <c r="A2014" i="11" s="1"/>
  <c r="A2015" i="11" s="1"/>
  <c r="A2016" i="11" s="1"/>
  <c r="A2017" i="11" s="1"/>
  <c r="A2018" i="11" s="1"/>
  <c r="A2019" i="11" s="1"/>
  <c r="A2020" i="11" s="1"/>
  <c r="A2021" i="11" s="1"/>
  <c r="A2022" i="11" s="1"/>
  <c r="A2023" i="11" s="1"/>
  <c r="A2024" i="11" s="1"/>
  <c r="A2025" i="11" s="1"/>
  <c r="A2026" i="11" s="1"/>
  <c r="A2027" i="11" s="1"/>
  <c r="A2028" i="11" s="1"/>
  <c r="A2029" i="11" s="1"/>
  <c r="A2030" i="11" s="1"/>
  <c r="A2031" i="11" s="1"/>
  <c r="A2032" i="11" s="1"/>
  <c r="A2033" i="11" s="1"/>
  <c r="A2034" i="11" s="1"/>
  <c r="A2035" i="11" s="1"/>
  <c r="A2036" i="11" s="1"/>
  <c r="A2037" i="11" s="1"/>
  <c r="A2038" i="11" s="1"/>
  <c r="A2039" i="11" s="1"/>
  <c r="A2040" i="11" s="1"/>
  <c r="A2041" i="11" s="1"/>
  <c r="A2042" i="11" s="1"/>
  <c r="A2043" i="11" s="1"/>
  <c r="A2044" i="11" s="1"/>
  <c r="A2045" i="11" s="1"/>
  <c r="A2046" i="11" s="1"/>
  <c r="A2047" i="11" s="1"/>
  <c r="A2048" i="11" s="1"/>
  <c r="A2049" i="11" s="1"/>
  <c r="A2050" i="11" s="1"/>
  <c r="A2051" i="11" s="1"/>
  <c r="A2052" i="11" s="1"/>
  <c r="A2053" i="11" s="1"/>
  <c r="A2054" i="11" s="1"/>
  <c r="A2055" i="11" s="1"/>
  <c r="A2056" i="11" s="1"/>
  <c r="A2057" i="11" s="1"/>
  <c r="A2058" i="11" s="1"/>
  <c r="A2059" i="11" s="1"/>
  <c r="A2060" i="11" s="1"/>
  <c r="A2061" i="11" s="1"/>
  <c r="A2062" i="11" s="1"/>
  <c r="A2063" i="11" s="1"/>
  <c r="A2064" i="11" s="1"/>
  <c r="A2065" i="11" s="1"/>
  <c r="A2066" i="11" s="1"/>
  <c r="A2067" i="11" s="1"/>
  <c r="A2068" i="11" s="1"/>
  <c r="A2069" i="11" s="1"/>
  <c r="A2070" i="11" s="1"/>
  <c r="A2071" i="11" s="1"/>
  <c r="A2072" i="11" s="1"/>
  <c r="A2073" i="11" s="1"/>
  <c r="A2074" i="11" s="1"/>
  <c r="A2075" i="11" s="1"/>
  <c r="A2076" i="11" s="1"/>
  <c r="A2077" i="11" s="1"/>
  <c r="A2078" i="11" s="1"/>
  <c r="A2079" i="11" s="1"/>
  <c r="A2080" i="11" s="1"/>
  <c r="A2081" i="11" s="1"/>
  <c r="A2082" i="11" s="1"/>
  <c r="A2083" i="11" s="1"/>
  <c r="A2084" i="11" s="1"/>
  <c r="A2085" i="11" s="1"/>
  <c r="A2086" i="11" s="1"/>
  <c r="A2087" i="11" s="1"/>
  <c r="A2088" i="11" s="1"/>
  <c r="A2089" i="11" s="1"/>
  <c r="A2090" i="11" s="1"/>
  <c r="A2091" i="11" s="1"/>
  <c r="A2092" i="11" s="1"/>
  <c r="A2093" i="11" s="1"/>
  <c r="A2094" i="11" s="1"/>
  <c r="A2095" i="11" s="1"/>
  <c r="A2096" i="11" s="1"/>
  <c r="A2097" i="11" s="1"/>
  <c r="A2098" i="11" s="1"/>
  <c r="A2099" i="11" s="1"/>
  <c r="A2100" i="11" s="1"/>
  <c r="A2101" i="11" s="1"/>
  <c r="A2102" i="11" s="1"/>
  <c r="A2103" i="11" s="1"/>
  <c r="A2104" i="11" s="1"/>
  <c r="A2105" i="11" s="1"/>
  <c r="A2106" i="11" s="1"/>
  <c r="A2107" i="11" s="1"/>
  <c r="A2108" i="11" s="1"/>
  <c r="A2109" i="11" s="1"/>
  <c r="A2110" i="11" s="1"/>
  <c r="A2111" i="11" s="1"/>
  <c r="A2112" i="11" s="1"/>
  <c r="A2113" i="11" s="1"/>
  <c r="A2114" i="11" s="1"/>
  <c r="A2115" i="11" s="1"/>
  <c r="A2116" i="11" s="1"/>
  <c r="A2117" i="11" s="1"/>
  <c r="A2118" i="11" s="1"/>
  <c r="A2119" i="11" s="1"/>
  <c r="A2120" i="11" s="1"/>
  <c r="A2121" i="11" s="1"/>
  <c r="A2122" i="11" s="1"/>
  <c r="A2123" i="11" s="1"/>
  <c r="A2124" i="11" s="1"/>
  <c r="A2125" i="11" s="1"/>
  <c r="A2126" i="11" s="1"/>
  <c r="A2127" i="11" s="1"/>
  <c r="A2128" i="11" s="1"/>
  <c r="A2129" i="11" s="1"/>
  <c r="A2130" i="11" s="1"/>
  <c r="A2131" i="11" s="1"/>
  <c r="A2132" i="11" s="1"/>
  <c r="A2133" i="11" s="1"/>
  <c r="A2134" i="11" s="1"/>
  <c r="A2135" i="11" s="1"/>
  <c r="A2136" i="11" s="1"/>
  <c r="A2137" i="11" s="1"/>
  <c r="A2138" i="11" s="1"/>
  <c r="A2139" i="11" s="1"/>
  <c r="A2140" i="11" s="1"/>
  <c r="A2141" i="11" s="1"/>
  <c r="A2142" i="11" s="1"/>
  <c r="A2143" i="11" s="1"/>
  <c r="A2144" i="11" s="1"/>
  <c r="A2145" i="11" s="1"/>
  <c r="A2146" i="11" s="1"/>
  <c r="A2147" i="11" s="1"/>
  <c r="A2148" i="11" s="1"/>
  <c r="A2149" i="11" s="1"/>
  <c r="A2150" i="11" s="1"/>
  <c r="A2151" i="11" s="1"/>
  <c r="A2152" i="11" s="1"/>
  <c r="A2153" i="11" s="1"/>
  <c r="A2154" i="11" s="1"/>
  <c r="A2155" i="11" s="1"/>
  <c r="A2156" i="11" s="1"/>
  <c r="A2157" i="11" s="1"/>
  <c r="A2158" i="11" s="1"/>
  <c r="A2159" i="11" s="1"/>
  <c r="A2160" i="11" s="1"/>
  <c r="A2161" i="11" s="1"/>
  <c r="A2162" i="11" s="1"/>
  <c r="A2163" i="11" s="1"/>
  <c r="A2164" i="11" s="1"/>
  <c r="A2165" i="11" s="1"/>
  <c r="A2166" i="11" s="1"/>
  <c r="A2167" i="11" s="1"/>
  <c r="A2168" i="11" s="1"/>
  <c r="A2169" i="11" s="1"/>
  <c r="A2170" i="11" s="1"/>
  <c r="A2171" i="11" s="1"/>
  <c r="A2172" i="11" s="1"/>
  <c r="A2173" i="11" s="1"/>
  <c r="A2174" i="11" s="1"/>
  <c r="A2175" i="11" s="1"/>
  <c r="A2176" i="11" s="1"/>
  <c r="A2177" i="11" s="1"/>
  <c r="A2178" i="11" s="1"/>
  <c r="A2179" i="11" s="1"/>
  <c r="A2180" i="11" s="1"/>
  <c r="A2181" i="11" s="1"/>
  <c r="A2182" i="11" s="1"/>
  <c r="A2183" i="11" s="1"/>
  <c r="A2184" i="11" s="1"/>
  <c r="A2185" i="11" s="1"/>
  <c r="A2186" i="11" s="1"/>
  <c r="A2187" i="11" s="1"/>
  <c r="A2188" i="11" s="1"/>
  <c r="A2189" i="11" s="1"/>
  <c r="A2190" i="11" s="1"/>
  <c r="A2191" i="11" s="1"/>
  <c r="A2192" i="11" s="1"/>
  <c r="A2193" i="11" s="1"/>
  <c r="A2194" i="11" s="1"/>
  <c r="A2195" i="11" s="1"/>
  <c r="A2196" i="11" s="1"/>
  <c r="A2197" i="11" s="1"/>
  <c r="A2198" i="11" s="1"/>
  <c r="A2199" i="11" s="1"/>
  <c r="A2200" i="11" s="1"/>
  <c r="A2201" i="11" s="1"/>
  <c r="A2202" i="11" s="1"/>
  <c r="A2203" i="11" s="1"/>
  <c r="A2204" i="11" s="1"/>
  <c r="A2205" i="11" s="1"/>
  <c r="A2206" i="11" s="1"/>
  <c r="A2207" i="11" s="1"/>
  <c r="A2208" i="11" s="1"/>
  <c r="A2209" i="11" s="1"/>
  <c r="A2210" i="11" s="1"/>
  <c r="A2211" i="11" s="1"/>
  <c r="A2212" i="11" s="1"/>
  <c r="A2213" i="11" s="1"/>
  <c r="A2214" i="11" s="1"/>
  <c r="A2215" i="11" s="1"/>
  <c r="A2216" i="11" s="1"/>
  <c r="A2217" i="11" s="1"/>
  <c r="A2218" i="11" s="1"/>
  <c r="A2219" i="11" s="1"/>
  <c r="A2220" i="11" s="1"/>
  <c r="A2221" i="11" s="1"/>
  <c r="A2222" i="11" s="1"/>
  <c r="A2223" i="11" s="1"/>
  <c r="A2224" i="11" s="1"/>
  <c r="A2225" i="11" s="1"/>
  <c r="A2226" i="11" s="1"/>
  <c r="A2227" i="11" s="1"/>
  <c r="A2228" i="11" s="1"/>
  <c r="A2229" i="11" s="1"/>
  <c r="A2230" i="11" s="1"/>
  <c r="A2231" i="11" s="1"/>
  <c r="A2232" i="11" s="1"/>
  <c r="A2233" i="11" s="1"/>
  <c r="A2234" i="11" s="1"/>
  <c r="A2235" i="11" s="1"/>
  <c r="A2236" i="11" s="1"/>
  <c r="A2237" i="11" s="1"/>
  <c r="A2238" i="11" s="1"/>
  <c r="A2239" i="11" s="1"/>
  <c r="A2240" i="11" s="1"/>
  <c r="A2241" i="11" s="1"/>
  <c r="A2242" i="11" s="1"/>
  <c r="A2243" i="11" s="1"/>
  <c r="A2244" i="11" s="1"/>
  <c r="A2245" i="11" s="1"/>
  <c r="A2246" i="11" s="1"/>
  <c r="A2247" i="11" s="1"/>
  <c r="A2248" i="11" s="1"/>
  <c r="A2249" i="11" s="1"/>
  <c r="A2250" i="11" s="1"/>
  <c r="A2251" i="11" s="1"/>
  <c r="A2252" i="11" s="1"/>
  <c r="A2253" i="11" s="1"/>
  <c r="A2254" i="11" s="1"/>
  <c r="A2255" i="11" s="1"/>
  <c r="A2256" i="11" s="1"/>
  <c r="A2257" i="11" s="1"/>
  <c r="A2258" i="11" s="1"/>
  <c r="A2259" i="11" s="1"/>
  <c r="A2260" i="11" s="1"/>
  <c r="A2261" i="11" s="1"/>
  <c r="A2262" i="11" s="1"/>
  <c r="A2263" i="11" s="1"/>
  <c r="A2264" i="11" s="1"/>
  <c r="A2265" i="11" s="1"/>
  <c r="A2266" i="11" s="1"/>
  <c r="A2267" i="11" s="1"/>
  <c r="A2268" i="11" s="1"/>
  <c r="A2269" i="11" s="1"/>
  <c r="A2270" i="11" s="1"/>
  <c r="A2271" i="11" s="1"/>
  <c r="A2272" i="11" s="1"/>
  <c r="A2273" i="11" s="1"/>
  <c r="A2274" i="11" s="1"/>
  <c r="A2275" i="11" s="1"/>
  <c r="A2276" i="11" s="1"/>
  <c r="A2277" i="11" s="1"/>
  <c r="A2278" i="11" s="1"/>
  <c r="A2279" i="11" s="1"/>
  <c r="A2280" i="11" s="1"/>
  <c r="A2281" i="11" s="1"/>
  <c r="A2282" i="11" s="1"/>
  <c r="A2283" i="11" s="1"/>
  <c r="A2284" i="11" s="1"/>
  <c r="A2285" i="11" s="1"/>
  <c r="A2286" i="11" s="1"/>
  <c r="A2287" i="11" s="1"/>
  <c r="A2288" i="11" s="1"/>
  <c r="A2289" i="11" s="1"/>
  <c r="A2290" i="11" s="1"/>
  <c r="A2291" i="11" s="1"/>
  <c r="A2292" i="11" s="1"/>
  <c r="A2293" i="11" s="1"/>
  <c r="A2294" i="11" s="1"/>
  <c r="A2295" i="11" s="1"/>
  <c r="A2296" i="11" s="1"/>
  <c r="A2297" i="11" s="1"/>
  <c r="A2298" i="11" s="1"/>
  <c r="A2299" i="11" s="1"/>
  <c r="A2300" i="11" s="1"/>
  <c r="A2301" i="11" s="1"/>
  <c r="A2302" i="11" s="1"/>
  <c r="A2303" i="11" s="1"/>
  <c r="A2304" i="11" s="1"/>
  <c r="A2305" i="11" s="1"/>
  <c r="A2306" i="11" s="1"/>
  <c r="A2307" i="11" s="1"/>
  <c r="A2308" i="11" s="1"/>
  <c r="A2309" i="11" s="1"/>
  <c r="A2310" i="11" s="1"/>
  <c r="A2311" i="11" s="1"/>
  <c r="A2312" i="11" s="1"/>
  <c r="A2313" i="11" s="1"/>
  <c r="A2314" i="11" s="1"/>
  <c r="A2315" i="11" s="1"/>
  <c r="A2316" i="11" s="1"/>
  <c r="A2317" i="11" s="1"/>
  <c r="A2318" i="11" s="1"/>
  <c r="A2319" i="11" s="1"/>
  <c r="A2320" i="11" s="1"/>
  <c r="A2321" i="11" s="1"/>
  <c r="A2322" i="11" s="1"/>
  <c r="A2323" i="11" s="1"/>
  <c r="A2324" i="11" s="1"/>
  <c r="A2325" i="11" s="1"/>
  <c r="A2326" i="11" s="1"/>
  <c r="A2327" i="11" s="1"/>
  <c r="A2328" i="11" s="1"/>
  <c r="A2329" i="11" s="1"/>
  <c r="A2330" i="11" s="1"/>
  <c r="A2331" i="11" s="1"/>
  <c r="A2332" i="11" s="1"/>
  <c r="A2333" i="11" s="1"/>
  <c r="A2334" i="11" s="1"/>
  <c r="A2335" i="11" s="1"/>
  <c r="A2336" i="11" s="1"/>
  <c r="A2337" i="11" s="1"/>
  <c r="A2338" i="11" s="1"/>
  <c r="A2339" i="11" s="1"/>
  <c r="A2340" i="11" s="1"/>
  <c r="A2341" i="11" s="1"/>
  <c r="A2342" i="11" s="1"/>
  <c r="A2343" i="11" s="1"/>
  <c r="A2344" i="11" s="1"/>
  <c r="A2345" i="11" s="1"/>
  <c r="A2346" i="11" s="1"/>
  <c r="A2347" i="11" s="1"/>
  <c r="A2348" i="11" s="1"/>
  <c r="A2349" i="11" s="1"/>
  <c r="A2350" i="11" s="1"/>
  <c r="A2351" i="11" s="1"/>
  <c r="A2352" i="11" s="1"/>
  <c r="A2353" i="11" s="1"/>
  <c r="A2354" i="11" s="1"/>
  <c r="A2355" i="11" s="1"/>
  <c r="A2356" i="11" s="1"/>
  <c r="A2357" i="11" s="1"/>
  <c r="A2358" i="11" s="1"/>
  <c r="A2359" i="11" s="1"/>
  <c r="A2360" i="11" s="1"/>
  <c r="A2361" i="11" s="1"/>
  <c r="A2362" i="11" s="1"/>
  <c r="A2363" i="11" s="1"/>
  <c r="A2364" i="11" s="1"/>
  <c r="A2365" i="11" s="1"/>
  <c r="A2366" i="11" s="1"/>
  <c r="A2367" i="11" s="1"/>
  <c r="A2368" i="11" s="1"/>
  <c r="A2369" i="11" s="1"/>
  <c r="A2370" i="11" s="1"/>
  <c r="A2371" i="11" s="1"/>
  <c r="A2372" i="11" s="1"/>
  <c r="A2373" i="11" s="1"/>
  <c r="A2374" i="11" s="1"/>
  <c r="A2375" i="11" s="1"/>
  <c r="A2376" i="11" s="1"/>
  <c r="A2377" i="11" s="1"/>
  <c r="A2378" i="11" s="1"/>
  <c r="A2379" i="11" s="1"/>
  <c r="A2380" i="11" s="1"/>
  <c r="A2381" i="11" s="1"/>
  <c r="A2382" i="11" s="1"/>
  <c r="A2383" i="11" s="1"/>
  <c r="A2384" i="11" s="1"/>
  <c r="A2385" i="11" s="1"/>
  <c r="A2386" i="11" s="1"/>
  <c r="A2387" i="11" s="1"/>
  <c r="A2388" i="11" s="1"/>
  <c r="A2389" i="11" s="1"/>
  <c r="A2390" i="11" s="1"/>
  <c r="A2391" i="11" s="1"/>
  <c r="A2392" i="11" s="1"/>
  <c r="A2393" i="11" s="1"/>
  <c r="A2394" i="11" s="1"/>
  <c r="A2395" i="11" s="1"/>
  <c r="A2396" i="11" s="1"/>
  <c r="A2397" i="11" s="1"/>
  <c r="A2398" i="11" s="1"/>
  <c r="A2399" i="11" s="1"/>
  <c r="A2400" i="11" s="1"/>
  <c r="A2401" i="11" s="1"/>
  <c r="A2402" i="11" s="1"/>
  <c r="A2403" i="11" s="1"/>
  <c r="A2404" i="11" s="1"/>
  <c r="A2405" i="11" s="1"/>
  <c r="F9" i="11"/>
  <c r="B360" i="11" s="1"/>
  <c r="E9" i="11"/>
  <c r="F8" i="11"/>
  <c r="B359" i="11" s="1"/>
  <c r="E8" i="11"/>
  <c r="F7" i="11"/>
  <c r="B608" i="11" s="1"/>
  <c r="E7" i="11"/>
  <c r="A7" i="11"/>
  <c r="A8" i="11" s="1"/>
  <c r="A9" i="11" s="1"/>
  <c r="F6" i="11"/>
  <c r="B857" i="11" s="1"/>
  <c r="E6" i="11"/>
  <c r="A6" i="11"/>
  <c r="F5" i="11"/>
  <c r="B356" i="11" s="1"/>
  <c r="E5" i="11"/>
  <c r="F4" i="11"/>
  <c r="B855" i="11" s="1"/>
  <c r="E4" i="11"/>
  <c r="C298" i="11" l="1"/>
  <c r="C302" i="11"/>
  <c r="C296" i="11"/>
  <c r="C299" i="11"/>
  <c r="C303" i="11"/>
  <c r="C300" i="11"/>
  <c r="C304" i="11"/>
  <c r="C297" i="11"/>
  <c r="C301" i="11"/>
  <c r="C305" i="11"/>
  <c r="B204" i="11"/>
  <c r="B212" i="11"/>
  <c r="B220" i="11"/>
  <c r="B228" i="11"/>
  <c r="B236" i="11"/>
  <c r="B244" i="11"/>
  <c r="B252" i="11"/>
  <c r="B264" i="11"/>
  <c r="B272" i="11"/>
  <c r="B280" i="11"/>
  <c r="B284" i="11"/>
  <c r="B292" i="11"/>
  <c r="B372" i="11"/>
  <c r="B872" i="11"/>
  <c r="B880" i="11"/>
  <c r="B380" i="11"/>
  <c r="B896" i="11"/>
  <c r="B396" i="11"/>
  <c r="B404" i="11"/>
  <c r="B904" i="11"/>
  <c r="B912" i="11"/>
  <c r="B412" i="11"/>
  <c r="B915" i="11"/>
  <c r="B165" i="11"/>
  <c r="B931" i="11"/>
  <c r="B181" i="11"/>
  <c r="B939" i="11"/>
  <c r="B189" i="11"/>
  <c r="B944" i="11"/>
  <c r="B444" i="11"/>
  <c r="B462" i="11"/>
  <c r="B478" i="11"/>
  <c r="B494" i="11"/>
  <c r="B510" i="11"/>
  <c r="B526" i="11"/>
  <c r="B542" i="11"/>
  <c r="B617" i="11"/>
  <c r="B633" i="11"/>
  <c r="B649" i="11"/>
  <c r="B665" i="11"/>
  <c r="B673" i="11"/>
  <c r="B689" i="11"/>
  <c r="B697" i="11"/>
  <c r="B106" i="11"/>
  <c r="B122" i="11"/>
  <c r="B130" i="11"/>
  <c r="B138" i="11"/>
  <c r="B146" i="11"/>
  <c r="B154" i="11"/>
  <c r="B162" i="11"/>
  <c r="B170" i="11"/>
  <c r="B194" i="11"/>
  <c r="B202" i="11"/>
  <c r="B206" i="11"/>
  <c r="B210" i="11"/>
  <c r="B214" i="11"/>
  <c r="B218" i="11"/>
  <c r="B222" i="11"/>
  <c r="B226" i="11"/>
  <c r="B230" i="11"/>
  <c r="B234" i="11"/>
  <c r="B238" i="11"/>
  <c r="B242" i="11"/>
  <c r="B246" i="11"/>
  <c r="B250" i="11"/>
  <c r="B254" i="11"/>
  <c r="B258" i="11"/>
  <c r="B262" i="11"/>
  <c r="B266" i="11"/>
  <c r="B270" i="11"/>
  <c r="B274" i="11"/>
  <c r="B278" i="11"/>
  <c r="B282" i="11"/>
  <c r="B286" i="11"/>
  <c r="B290" i="11"/>
  <c r="B415" i="11"/>
  <c r="B431" i="11"/>
  <c r="B439" i="11"/>
  <c r="B455" i="11"/>
  <c r="B463" i="11"/>
  <c r="B471" i="11"/>
  <c r="B479" i="11"/>
  <c r="B487" i="11"/>
  <c r="B495" i="11"/>
  <c r="B503" i="11"/>
  <c r="B511" i="11"/>
  <c r="B519" i="11"/>
  <c r="B527" i="11"/>
  <c r="B535" i="11"/>
  <c r="B610" i="11"/>
  <c r="B674" i="11"/>
  <c r="B856" i="11"/>
  <c r="B888" i="11"/>
  <c r="B924" i="11"/>
  <c r="B1055" i="11"/>
  <c r="B1051" i="11"/>
  <c r="B1047" i="11"/>
  <c r="B1053" i="11"/>
  <c r="B1046" i="11"/>
  <c r="B1049" i="11"/>
  <c r="B1054" i="11"/>
  <c r="B1050" i="11"/>
  <c r="B295" i="11"/>
  <c r="B293" i="11"/>
  <c r="B291" i="11"/>
  <c r="B289" i="11"/>
  <c r="B287" i="11"/>
  <c r="B285" i="11"/>
  <c r="B283" i="11"/>
  <c r="B281" i="11"/>
  <c r="B279" i="11"/>
  <c r="B277" i="11"/>
  <c r="B275" i="11"/>
  <c r="B273" i="11"/>
  <c r="B271" i="11"/>
  <c r="B269" i="11"/>
  <c r="B267" i="11"/>
  <c r="B265" i="11"/>
  <c r="B263" i="11"/>
  <c r="B261" i="11"/>
  <c r="B259" i="11"/>
  <c r="B257" i="11"/>
  <c r="B255" i="11"/>
  <c r="B253" i="11"/>
  <c r="B251" i="11"/>
  <c r="B249" i="11"/>
  <c r="B247" i="11"/>
  <c r="B245" i="11"/>
  <c r="B243" i="11"/>
  <c r="B241" i="11"/>
  <c r="B239" i="11"/>
  <c r="B237" i="11"/>
  <c r="B235" i="11"/>
  <c r="B233" i="11"/>
  <c r="B231" i="11"/>
  <c r="B229" i="11"/>
  <c r="B227" i="11"/>
  <c r="B225" i="11"/>
  <c r="B223" i="11"/>
  <c r="B221" i="11"/>
  <c r="B219" i="11"/>
  <c r="B217" i="11"/>
  <c r="B215" i="11"/>
  <c r="B213" i="11"/>
  <c r="B211" i="11"/>
  <c r="B209" i="11"/>
  <c r="B207" i="11"/>
  <c r="B205" i="11"/>
  <c r="B203" i="11"/>
  <c r="B208" i="11"/>
  <c r="B216" i="11"/>
  <c r="B224" i="11"/>
  <c r="B232" i="11"/>
  <c r="B240" i="11"/>
  <c r="B248" i="11"/>
  <c r="B256" i="11"/>
  <c r="B260" i="11"/>
  <c r="B268" i="11"/>
  <c r="B276" i="11"/>
  <c r="B288" i="11"/>
  <c r="B859" i="11"/>
  <c r="B109" i="11"/>
  <c r="B864" i="11"/>
  <c r="B364" i="11"/>
  <c r="B867" i="11"/>
  <c r="B117" i="11"/>
  <c r="B875" i="11"/>
  <c r="B125" i="11"/>
  <c r="B883" i="11"/>
  <c r="B133" i="11"/>
  <c r="B891" i="11"/>
  <c r="B141" i="11"/>
  <c r="B899" i="11"/>
  <c r="B149" i="11"/>
  <c r="B907" i="11"/>
  <c r="B157" i="11"/>
  <c r="B923" i="11"/>
  <c r="B173" i="11"/>
  <c r="B928" i="11"/>
  <c r="B428" i="11"/>
  <c r="B436" i="11"/>
  <c r="B936" i="11"/>
  <c r="B947" i="11"/>
  <c r="B197" i="11"/>
  <c r="B454" i="11"/>
  <c r="B470" i="11"/>
  <c r="B486" i="11"/>
  <c r="B502" i="11"/>
  <c r="B518" i="11"/>
  <c r="B534" i="11"/>
  <c r="B609" i="11"/>
  <c r="B625" i="11"/>
  <c r="B641" i="11"/>
  <c r="B657" i="11"/>
  <c r="B681" i="11"/>
  <c r="B1002" i="11"/>
  <c r="B1034" i="11"/>
  <c r="B863" i="11"/>
  <c r="B113" i="11"/>
  <c r="B868" i="11"/>
  <c r="B368" i="11"/>
  <c r="B871" i="11"/>
  <c r="B121" i="11"/>
  <c r="B876" i="11"/>
  <c r="B376" i="11"/>
  <c r="B879" i="11"/>
  <c r="B129" i="11"/>
  <c r="B884" i="11"/>
  <c r="B384" i="11"/>
  <c r="B887" i="11"/>
  <c r="B137" i="11"/>
  <c r="B392" i="11"/>
  <c r="B892" i="11"/>
  <c r="B895" i="11"/>
  <c r="B145" i="11"/>
  <c r="B900" i="11"/>
  <c r="B400" i="11"/>
  <c r="B903" i="11"/>
  <c r="B153" i="11"/>
  <c r="B908" i="11"/>
  <c r="B408" i="11"/>
  <c r="B911" i="11"/>
  <c r="B161" i="11"/>
  <c r="B1006" i="11"/>
  <c r="B916" i="11"/>
  <c r="B416" i="11"/>
  <c r="B919" i="11"/>
  <c r="B169" i="11"/>
  <c r="B927" i="11"/>
  <c r="B177" i="11"/>
  <c r="B932" i="11"/>
  <c r="B432" i="11"/>
  <c r="B935" i="11"/>
  <c r="B185" i="11"/>
  <c r="B940" i="11"/>
  <c r="B440" i="11"/>
  <c r="B943" i="11"/>
  <c r="B193" i="11"/>
  <c r="B948" i="11"/>
  <c r="B448" i="11"/>
  <c r="B544" i="11"/>
  <c r="B540" i="11"/>
  <c r="B536" i="11"/>
  <c r="B532" i="11"/>
  <c r="B528" i="11"/>
  <c r="B524" i="11"/>
  <c r="B520" i="11"/>
  <c r="B516" i="11"/>
  <c r="B512" i="11"/>
  <c r="B508" i="11"/>
  <c r="B504" i="11"/>
  <c r="B500" i="11"/>
  <c r="B496" i="11"/>
  <c r="B492" i="11"/>
  <c r="B488" i="11"/>
  <c r="B484" i="11"/>
  <c r="B480" i="11"/>
  <c r="B476" i="11"/>
  <c r="B472" i="11"/>
  <c r="B468" i="11"/>
  <c r="B464" i="11"/>
  <c r="B460" i="11"/>
  <c r="B456" i="11"/>
  <c r="B452" i="11"/>
  <c r="B545" i="11"/>
  <c r="B541" i="11"/>
  <c r="B537" i="11"/>
  <c r="B533" i="11"/>
  <c r="B529" i="11"/>
  <c r="B525" i="11"/>
  <c r="B521" i="11"/>
  <c r="B517" i="11"/>
  <c r="B513" i="11"/>
  <c r="B509" i="11"/>
  <c r="B505" i="11"/>
  <c r="B501" i="11"/>
  <c r="B497" i="11"/>
  <c r="B493" i="11"/>
  <c r="B489" i="11"/>
  <c r="B485" i="11"/>
  <c r="B481" i="11"/>
  <c r="B477" i="11"/>
  <c r="B473" i="11"/>
  <c r="B469" i="11"/>
  <c r="B465" i="11"/>
  <c r="B461" i="11"/>
  <c r="B457" i="11"/>
  <c r="B453" i="11"/>
  <c r="B458" i="11"/>
  <c r="B466" i="11"/>
  <c r="B474" i="11"/>
  <c r="B482" i="11"/>
  <c r="B490" i="11"/>
  <c r="B498" i="11"/>
  <c r="B506" i="11"/>
  <c r="B514" i="11"/>
  <c r="B522" i="11"/>
  <c r="B530" i="11"/>
  <c r="B538" i="11"/>
  <c r="B613" i="11"/>
  <c r="B621" i="11"/>
  <c r="B629" i="11"/>
  <c r="B637" i="11"/>
  <c r="B645" i="11"/>
  <c r="B653" i="11"/>
  <c r="B661" i="11"/>
  <c r="B669" i="11"/>
  <c r="B677" i="11"/>
  <c r="B685" i="11"/>
  <c r="B693" i="11"/>
  <c r="B1038" i="11"/>
  <c r="B1048" i="11"/>
  <c r="B1043" i="11"/>
  <c r="B1039" i="11"/>
  <c r="B1035" i="11"/>
  <c r="B1031" i="11"/>
  <c r="B1027" i="11"/>
  <c r="B1023" i="11"/>
  <c r="B1019" i="11"/>
  <c r="B1015" i="11"/>
  <c r="B1011" i="11"/>
  <c r="B1007" i="11"/>
  <c r="B1003" i="11"/>
  <c r="B999" i="11"/>
  <c r="B995" i="11"/>
  <c r="B991" i="11"/>
  <c r="B987" i="11"/>
  <c r="B983" i="11"/>
  <c r="B979" i="11"/>
  <c r="B975" i="11"/>
  <c r="B971" i="11"/>
  <c r="B967" i="11"/>
  <c r="B963" i="11"/>
  <c r="B959" i="11"/>
  <c r="B955" i="11"/>
  <c r="B951" i="11"/>
  <c r="B1044" i="11"/>
  <c r="B1037" i="11"/>
  <c r="B1030" i="11"/>
  <c r="B1028" i="11"/>
  <c r="B1021" i="11"/>
  <c r="B1014" i="11"/>
  <c r="B1012" i="11"/>
  <c r="B1005" i="11"/>
  <c r="B998" i="11"/>
  <c r="B996" i="11"/>
  <c r="B989" i="11"/>
  <c r="B982" i="11"/>
  <c r="B980" i="11"/>
  <c r="B973" i="11"/>
  <c r="B966" i="11"/>
  <c r="B964" i="11"/>
  <c r="B957" i="11"/>
  <c r="B1042" i="11"/>
  <c r="B1040" i="11"/>
  <c r="B1033" i="11"/>
  <c r="B1026" i="11"/>
  <c r="B1024" i="11"/>
  <c r="B1017" i="11"/>
  <c r="B1010" i="11"/>
  <c r="B1008" i="11"/>
  <c r="B1001" i="11"/>
  <c r="B994" i="11"/>
  <c r="B992" i="11"/>
  <c r="B985" i="11"/>
  <c r="B978" i="11"/>
  <c r="B976" i="11"/>
  <c r="B969" i="11"/>
  <c r="B962" i="11"/>
  <c r="B960" i="11"/>
  <c r="B953" i="11"/>
  <c r="B105" i="11"/>
  <c r="B107" i="11"/>
  <c r="B111" i="11"/>
  <c r="B115" i="11"/>
  <c r="B119" i="11"/>
  <c r="B123" i="11"/>
  <c r="B127" i="11"/>
  <c r="B131" i="11"/>
  <c r="B135" i="11"/>
  <c r="B139" i="11"/>
  <c r="B143" i="11"/>
  <c r="B147" i="11"/>
  <c r="B151" i="11"/>
  <c r="B155" i="11"/>
  <c r="B159" i="11"/>
  <c r="B163" i="11"/>
  <c r="B167" i="11"/>
  <c r="B171" i="11"/>
  <c r="B175" i="11"/>
  <c r="B179" i="11"/>
  <c r="B183" i="11"/>
  <c r="B187" i="11"/>
  <c r="B191" i="11"/>
  <c r="B195" i="11"/>
  <c r="B199" i="11"/>
  <c r="B357" i="11"/>
  <c r="B361" i="11"/>
  <c r="B365" i="11"/>
  <c r="B369" i="11"/>
  <c r="B373" i="11"/>
  <c r="B377" i="11"/>
  <c r="B381" i="11"/>
  <c r="B385" i="11"/>
  <c r="B389" i="11"/>
  <c r="B393" i="11"/>
  <c r="B397" i="11"/>
  <c r="B401" i="11"/>
  <c r="B405" i="11"/>
  <c r="B409" i="11"/>
  <c r="B413" i="11"/>
  <c r="B417" i="11"/>
  <c r="B421" i="11"/>
  <c r="B425" i="11"/>
  <c r="B429" i="11"/>
  <c r="B433" i="11"/>
  <c r="B437" i="11"/>
  <c r="B441" i="11"/>
  <c r="B445" i="11"/>
  <c r="B449" i="11"/>
  <c r="B612" i="11"/>
  <c r="B616" i="11"/>
  <c r="B620" i="11"/>
  <c r="B632" i="11"/>
  <c r="B636" i="11"/>
  <c r="B640" i="11"/>
  <c r="B644" i="11"/>
  <c r="B648" i="11"/>
  <c r="B652" i="11"/>
  <c r="B664" i="11"/>
  <c r="B668" i="11"/>
  <c r="B672" i="11"/>
  <c r="B676" i="11"/>
  <c r="B680" i="11"/>
  <c r="B684" i="11"/>
  <c r="B696" i="11"/>
  <c r="B700" i="11"/>
  <c r="B865" i="11"/>
  <c r="B897" i="11"/>
  <c r="B929" i="11"/>
  <c r="B954" i="11"/>
  <c r="B961" i="11"/>
  <c r="B968" i="11"/>
  <c r="B986" i="11"/>
  <c r="B993" i="11"/>
  <c r="B1000" i="11"/>
  <c r="B1018" i="11"/>
  <c r="B1025" i="11"/>
  <c r="B1032" i="11"/>
  <c r="B607" i="11"/>
  <c r="B619" i="11"/>
  <c r="B623" i="11"/>
  <c r="B627" i="11"/>
  <c r="B639" i="11"/>
  <c r="B643" i="11"/>
  <c r="B651" i="11"/>
  <c r="B655" i="11"/>
  <c r="B659" i="11"/>
  <c r="B671" i="11"/>
  <c r="B675" i="11"/>
  <c r="B683" i="11"/>
  <c r="B687" i="11"/>
  <c r="B691" i="11"/>
  <c r="B958" i="11"/>
  <c r="B965" i="11"/>
  <c r="B972" i="11"/>
  <c r="B990" i="11"/>
  <c r="B997" i="11"/>
  <c r="B1004" i="11"/>
  <c r="B1022" i="11"/>
  <c r="B1029" i="11"/>
  <c r="B1036" i="11"/>
  <c r="B305" i="11" l="1"/>
  <c r="B303" i="11"/>
  <c r="B301" i="11"/>
  <c r="B299" i="11"/>
  <c r="B297" i="11"/>
  <c r="H14" i="12"/>
  <c r="B302" i="11"/>
  <c r="B298" i="11"/>
  <c r="B304" i="11"/>
  <c r="B300" i="11"/>
  <c r="B552" i="11"/>
  <c r="B548" i="11"/>
  <c r="B553" i="11"/>
  <c r="B549" i="11"/>
  <c r="B554" i="11"/>
  <c r="B546" i="11"/>
  <c r="B550" i="11"/>
  <c r="B555" i="11"/>
  <c r="B551" i="11"/>
  <c r="B547" i="11"/>
  <c r="B795" i="11"/>
  <c r="B791" i="11"/>
  <c r="B787" i="11"/>
  <c r="B783" i="11"/>
  <c r="B779" i="11"/>
  <c r="B775" i="11"/>
  <c r="B771" i="11"/>
  <c r="B767" i="11"/>
  <c r="B763" i="11"/>
  <c r="B759" i="11"/>
  <c r="B755" i="11"/>
  <c r="B751" i="11"/>
  <c r="B747" i="11"/>
  <c r="B743" i="11"/>
  <c r="B739" i="11"/>
  <c r="B735" i="11"/>
  <c r="B731" i="11"/>
  <c r="B727" i="11"/>
  <c r="B723" i="11"/>
  <c r="B719" i="11"/>
  <c r="B715" i="11"/>
  <c r="B711" i="11"/>
  <c r="B707" i="11"/>
  <c r="B703" i="11"/>
  <c r="B792" i="11"/>
  <c r="B788" i="11"/>
  <c r="B784" i="11"/>
  <c r="B780" i="11"/>
  <c r="B776" i="11"/>
  <c r="B772" i="11"/>
  <c r="B768" i="11"/>
  <c r="B764" i="11"/>
  <c r="B760" i="11"/>
  <c r="B756" i="11"/>
  <c r="B752" i="11"/>
  <c r="B748" i="11"/>
  <c r="B744" i="11"/>
  <c r="B740" i="11"/>
  <c r="B736" i="11"/>
  <c r="B732" i="11"/>
  <c r="B728" i="11"/>
  <c r="B724" i="11"/>
  <c r="B720" i="11"/>
  <c r="B716" i="11"/>
  <c r="B712" i="11"/>
  <c r="B708" i="11"/>
  <c r="B704" i="11"/>
  <c r="B789" i="11"/>
  <c r="B781" i="11"/>
  <c r="B773" i="11"/>
  <c r="B765" i="11"/>
  <c r="B757" i="11"/>
  <c r="B749" i="11"/>
  <c r="B741" i="11"/>
  <c r="B733" i="11"/>
  <c r="B725" i="11"/>
  <c r="B717" i="11"/>
  <c r="B709" i="11"/>
  <c r="B701" i="11"/>
  <c r="B793" i="11"/>
  <c r="B777" i="11"/>
  <c r="B769" i="11"/>
  <c r="B753" i="11"/>
  <c r="B737" i="11"/>
  <c r="B721" i="11"/>
  <c r="B705" i="11"/>
  <c r="B782" i="11"/>
  <c r="B766" i="11"/>
  <c r="B750" i="11"/>
  <c r="B734" i="11"/>
  <c r="B718" i="11"/>
  <c r="B702" i="11"/>
  <c r="B794" i="11"/>
  <c r="B786" i="11"/>
  <c r="B778" i="11"/>
  <c r="B770" i="11"/>
  <c r="B762" i="11"/>
  <c r="B754" i="11"/>
  <c r="B746" i="11"/>
  <c r="B738" i="11"/>
  <c r="B730" i="11"/>
  <c r="B722" i="11"/>
  <c r="B714" i="11"/>
  <c r="B706" i="11"/>
  <c r="B785" i="11"/>
  <c r="B761" i="11"/>
  <c r="B745" i="11"/>
  <c r="B729" i="11"/>
  <c r="B713" i="11"/>
  <c r="B790" i="11"/>
  <c r="B774" i="11"/>
  <c r="B758" i="11"/>
  <c r="B742" i="11"/>
  <c r="B726" i="11"/>
  <c r="B710" i="11"/>
  <c r="B803" i="11" l="1"/>
  <c r="B799" i="11"/>
  <c r="B804" i="11"/>
  <c r="B800" i="11"/>
  <c r="B796" i="11"/>
  <c r="B805" i="11"/>
  <c r="B797" i="11"/>
  <c r="B801" i="11"/>
  <c r="B798" i="11"/>
  <c r="B802" i="11"/>
  <c r="C2220" i="11" l="1"/>
  <c r="C2092" i="11"/>
  <c r="C2251" i="11"/>
  <c r="C1953" i="11"/>
  <c r="C1825" i="11"/>
  <c r="C2292" i="11"/>
  <c r="C2136" i="11"/>
  <c r="C2365" i="11"/>
  <c r="C1997" i="11"/>
  <c r="C1869" i="11"/>
  <c r="C2134" i="11"/>
  <c r="C1995" i="11"/>
  <c r="C1771" i="11"/>
  <c r="C1639" i="11"/>
  <c r="C2045" i="11"/>
  <c r="C2158" i="11"/>
  <c r="C2019" i="11"/>
  <c r="C1787" i="11"/>
  <c r="C1651" i="11"/>
  <c r="C2109" i="11"/>
  <c r="C2364" i="11"/>
  <c r="C2132" i="11"/>
  <c r="C2223" i="11"/>
  <c r="C1905" i="11"/>
  <c r="C2372" i="11"/>
  <c r="C2128" i="11"/>
  <c r="C2237" i="11"/>
  <c r="C1909" i="11"/>
  <c r="C2118" i="11"/>
  <c r="C1899" i="11"/>
  <c r="C1679" i="11"/>
  <c r="C2010" i="11"/>
  <c r="C2062" i="11"/>
  <c r="C1843" i="11"/>
  <c r="C1643" i="11"/>
  <c r="C1898" i="11"/>
  <c r="C1999" i="11"/>
  <c r="C1641" i="11"/>
  <c r="C1674" i="11"/>
  <c r="C845" i="11"/>
  <c r="C2057" i="11"/>
  <c r="C2228" i="11"/>
  <c r="C2315" i="11"/>
  <c r="C1881" i="11"/>
  <c r="C2224" i="11"/>
  <c r="C2322" i="11"/>
  <c r="C1885" i="11"/>
  <c r="C2272" i="11"/>
  <c r="C1711" i="11"/>
  <c r="C1946" i="11"/>
  <c r="C2071" i="11"/>
  <c r="C1675" i="11"/>
  <c r="C1802" i="11"/>
  <c r="C1795" i="11"/>
  <c r="C1778" i="11"/>
  <c r="C2334" i="11"/>
  <c r="C1768" i="11"/>
  <c r="C1702" i="11"/>
  <c r="C1838" i="11"/>
  <c r="C2293" i="11"/>
  <c r="C1337" i="11"/>
  <c r="C1081" i="11"/>
  <c r="C2140" i="11"/>
  <c r="C1961" i="11"/>
  <c r="C2208" i="11"/>
  <c r="C2021" i="11"/>
  <c r="C2102" i="11"/>
  <c r="C1695" i="11"/>
  <c r="C2190" i="11"/>
  <c r="C1755" i="11"/>
  <c r="C1770" i="11"/>
  <c r="C1657" i="11"/>
  <c r="C916" i="11"/>
  <c r="C1686" i="11"/>
  <c r="C1515" i="11"/>
  <c r="C1474" i="11"/>
  <c r="C1321" i="11"/>
  <c r="C2327" i="11"/>
  <c r="C1887" i="11"/>
  <c r="C2374" i="11"/>
  <c r="C1036" i="11"/>
  <c r="C2264" i="11"/>
  <c r="C2268" i="11"/>
  <c r="C2060" i="11"/>
  <c r="C2017" i="11"/>
  <c r="C1857" i="11"/>
  <c r="C2232" i="11"/>
  <c r="C2072" i="11"/>
  <c r="C2047" i="11"/>
  <c r="C1837" i="11"/>
  <c r="C2361" i="11"/>
  <c r="C1813" i="11"/>
  <c r="C1607" i="11"/>
  <c r="C2335" i="11"/>
  <c r="C2254" i="11"/>
  <c r="C1747" i="11"/>
  <c r="C2384" i="11"/>
  <c r="C2295" i="11"/>
  <c r="C2084" i="11"/>
  <c r="C1993" i="11"/>
  <c r="C1777" i="11"/>
  <c r="C2088" i="11"/>
  <c r="C1989" i="11"/>
  <c r="C2214" i="11"/>
  <c r="C1823" i="11"/>
  <c r="C2394" i="11"/>
  <c r="C2142" i="11"/>
  <c r="C1775" i="11"/>
  <c r="C2285" i="11"/>
  <c r="C2368" i="11"/>
  <c r="C2337" i="11"/>
  <c r="C964" i="11"/>
  <c r="C2277" i="11"/>
  <c r="C2164" i="11"/>
  <c r="C2001" i="11"/>
  <c r="C2324" i="11"/>
  <c r="C2143" i="11"/>
  <c r="C2182" i="11"/>
  <c r="C1781" i="11"/>
  <c r="C2271" i="11"/>
  <c r="C1807" i="11"/>
  <c r="C2027" i="11"/>
  <c r="C1689" i="11"/>
  <c r="C980" i="11"/>
  <c r="C1988" i="11"/>
  <c r="C1547" i="11"/>
  <c r="C1522" i="11"/>
  <c r="C1401" i="11"/>
  <c r="C1003" i="11"/>
  <c r="C2290" i="11"/>
  <c r="C2340" i="11"/>
  <c r="C1957" i="11"/>
  <c r="C1915" i="11"/>
  <c r="C1882" i="11"/>
  <c r="C1667" i="11"/>
  <c r="C1967" i="11"/>
  <c r="C1012" i="11"/>
  <c r="C2376" i="11"/>
  <c r="C1748" i="11"/>
  <c r="C1416" i="11"/>
  <c r="C2154" i="11"/>
  <c r="C1713" i="11"/>
  <c r="C1690" i="11"/>
  <c r="C2014" i="11"/>
  <c r="C1750" i="11"/>
  <c r="C1716" i="11"/>
  <c r="C1852" i="11"/>
  <c r="C2369" i="11"/>
  <c r="C1345" i="11"/>
  <c r="C2146" i="11"/>
  <c r="C2077" i="11"/>
  <c r="C2000" i="11"/>
  <c r="C1712" i="11"/>
  <c r="C2344" i="11"/>
  <c r="C1102" i="11"/>
  <c r="C1632" i="11"/>
  <c r="C1256" i="11"/>
  <c r="C983" i="11"/>
  <c r="C1911" i="11"/>
  <c r="C1048" i="11"/>
  <c r="C1956" i="11"/>
  <c r="C2273" i="11"/>
  <c r="C1423" i="11"/>
  <c r="C969" i="11"/>
  <c r="C1433" i="11"/>
  <c r="C1168" i="11"/>
  <c r="C2076" i="11"/>
  <c r="C1785" i="11"/>
  <c r="C2207" i="11"/>
  <c r="C2318" i="11"/>
  <c r="C2137" i="11"/>
  <c r="C1797" i="11"/>
  <c r="C2106" i="11"/>
  <c r="C1706" i="11"/>
  <c r="C1860" i="11"/>
  <c r="C2349" i="11"/>
  <c r="C1516" i="11"/>
  <c r="C1026" i="11"/>
  <c r="C1805" i="11"/>
  <c r="C1794" i="11"/>
  <c r="C2353" i="11"/>
  <c r="C1796" i="11"/>
  <c r="C1539" i="11"/>
  <c r="C1498" i="11"/>
  <c r="C1361" i="11"/>
  <c r="C1943" i="11"/>
  <c r="C904" i="11"/>
  <c r="C1830" i="11"/>
  <c r="C1444" i="11"/>
  <c r="C873" i="11"/>
  <c r="C1272" i="11"/>
  <c r="C878" i="11"/>
  <c r="C2169" i="11"/>
  <c r="C2033" i="11"/>
  <c r="C1579" i="11"/>
  <c r="C1110" i="11"/>
  <c r="C1451" i="11"/>
  <c r="C1088" i="11"/>
  <c r="C1503" i="11"/>
  <c r="C929" i="11"/>
  <c r="C1959" i="11"/>
  <c r="C2020" i="11"/>
  <c r="C1455" i="11"/>
  <c r="C1447" i="11"/>
  <c r="C885" i="11"/>
  <c r="C915" i="11"/>
  <c r="C572" i="11"/>
  <c r="C2330" i="11"/>
  <c r="C2100" i="11"/>
  <c r="C2244" i="11"/>
  <c r="C2319" i="11"/>
  <c r="C2294" i="11"/>
  <c r="C1659" i="11"/>
  <c r="C1625" i="11"/>
  <c r="C1942" i="11"/>
  <c r="C1630" i="11"/>
  <c r="C1193" i="11"/>
  <c r="C1827" i="11"/>
  <c r="C1052" i="11"/>
  <c r="C2161" i="11"/>
  <c r="C1576" i="11"/>
  <c r="C2203" i="11"/>
  <c r="C1137" i="11"/>
  <c r="C936" i="11"/>
  <c r="C2197" i="11"/>
  <c r="C1057" i="11"/>
  <c r="C1288" i="11"/>
  <c r="C2114" i="11"/>
  <c r="C2378" i="11"/>
  <c r="C1758" i="11"/>
  <c r="C946" i="11"/>
  <c r="C1216" i="11"/>
  <c r="C1571" i="11"/>
  <c r="C772" i="11"/>
  <c r="C944" i="11"/>
  <c r="C1574" i="11"/>
  <c r="C1275" i="11"/>
  <c r="C1202" i="11"/>
  <c r="C580" i="11"/>
  <c r="C1424" i="11"/>
  <c r="C838" i="11"/>
  <c r="C609" i="11"/>
  <c r="C330" i="11"/>
  <c r="C1316" i="11"/>
  <c r="C306" i="11"/>
  <c r="C1913" i="11"/>
  <c r="C2111" i="11"/>
  <c r="C1803" i="11"/>
  <c r="C2135" i="11"/>
  <c r="C2042" i="11"/>
  <c r="C2396" i="11"/>
  <c r="C2124" i="11"/>
  <c r="C1985" i="11"/>
  <c r="C1761" i="11"/>
  <c r="C2104" i="11"/>
  <c r="C1965" i="11"/>
  <c r="C2198" i="11"/>
  <c r="C1867" i="11"/>
  <c r="C2323" i="11"/>
  <c r="C2094" i="11"/>
  <c r="C1829" i="11"/>
  <c r="C2266" i="11"/>
  <c r="C2212" i="11"/>
  <c r="C2063" i="11"/>
  <c r="C2276" i="11"/>
  <c r="C2347" i="11"/>
  <c r="C2351" i="11"/>
  <c r="C1759" i="11"/>
  <c r="C2399" i="11"/>
  <c r="C1923" i="11"/>
  <c r="C2073" i="11"/>
  <c r="C1773" i="11"/>
  <c r="C1028" i="11"/>
  <c r="C1896" i="11"/>
  <c r="C2052" i="11"/>
  <c r="C1769" i="11"/>
  <c r="C2005" i="11"/>
  <c r="C1963" i="11"/>
  <c r="C2173" i="11"/>
  <c r="C1739" i="11"/>
  <c r="C2286" i="11"/>
  <c r="C1610" i="11"/>
  <c r="C1581" i="11"/>
  <c r="C2131" i="11"/>
  <c r="C1484" i="11"/>
  <c r="C2348" i="11"/>
  <c r="C1873" i="11"/>
  <c r="C2301" i="11"/>
  <c r="C1791" i="11"/>
  <c r="C1987" i="11"/>
  <c r="C2074" i="11"/>
  <c r="C2296" i="11"/>
  <c r="C1664" i="11"/>
  <c r="C1548" i="11"/>
  <c r="C2026" i="11"/>
  <c r="C2105" i="11"/>
  <c r="C849" i="11"/>
  <c r="C1589" i="11"/>
  <c r="C1491" i="11"/>
  <c r="C1466" i="11"/>
  <c r="C1281" i="11"/>
  <c r="C1779" i="11"/>
  <c r="C847" i="11"/>
  <c r="C1488" i="11"/>
  <c r="C1342" i="11"/>
  <c r="C2145" i="11"/>
  <c r="C1192" i="11"/>
  <c r="C2375" i="11"/>
  <c r="C1874" i="11"/>
  <c r="C1608" i="11"/>
  <c r="C1477" i="11"/>
  <c r="C1070" i="11"/>
  <c r="C1360" i="11"/>
  <c r="C2300" i="11"/>
  <c r="C1897" i="11"/>
  <c r="C1973" i="11"/>
  <c r="C1743" i="11"/>
  <c r="C1971" i="11"/>
  <c r="C1903" i="11"/>
  <c r="C2373" i="11"/>
  <c r="C1569" i="11"/>
  <c r="C1369" i="11"/>
  <c r="C2329" i="11"/>
  <c r="C2187" i="11"/>
  <c r="C2101" i="11"/>
  <c r="C2075" i="11"/>
  <c r="C1582" i="11"/>
  <c r="C1265" i="11"/>
  <c r="C2246" i="11"/>
  <c r="C1586" i="11"/>
  <c r="C1278" i="11"/>
  <c r="C1440" i="11"/>
  <c r="C1006" i="11"/>
  <c r="C1650" i="11"/>
  <c r="C1792" i="11"/>
  <c r="C1262" i="11"/>
  <c r="C1344" i="11"/>
  <c r="C933" i="11"/>
  <c r="C1090" i="11"/>
  <c r="C1621" i="11"/>
  <c r="C1464" i="11"/>
  <c r="C1964" i="11"/>
  <c r="C1471" i="11"/>
  <c r="C672" i="11"/>
  <c r="C397" i="11"/>
  <c r="C2191" i="11"/>
  <c r="C2258" i="11"/>
  <c r="C1687" i="11"/>
  <c r="C2201" i="11"/>
  <c r="C932" i="11"/>
  <c r="C1467" i="11"/>
  <c r="C1049" i="11"/>
  <c r="C2299" i="11"/>
  <c r="C2402" i="11"/>
  <c r="C2298" i="11"/>
  <c r="C1377" i="11"/>
  <c r="C1826" i="11"/>
  <c r="C1493" i="11"/>
  <c r="C1559" i="11"/>
  <c r="C919" i="11"/>
  <c r="C2157" i="11"/>
  <c r="C1358" i="11"/>
  <c r="C1328" i="11"/>
  <c r="C1314" i="11"/>
  <c r="C2265" i="11"/>
  <c r="C1744" i="11"/>
  <c r="C1115" i="11"/>
  <c r="C736" i="11"/>
  <c r="C2213" i="11"/>
  <c r="C801" i="11"/>
  <c r="C434" i="11"/>
  <c r="C899" i="11"/>
  <c r="C2196" i="11"/>
  <c r="C2192" i="11"/>
  <c r="C2039" i="11"/>
  <c r="C1765" i="11"/>
  <c r="C2398" i="11"/>
  <c r="C1814" i="11"/>
  <c r="C1575" i="11"/>
  <c r="C1177" i="11"/>
  <c r="C1763" i="11"/>
  <c r="C1020" i="11"/>
  <c r="C2043" i="11"/>
  <c r="C1523" i="11"/>
  <c r="C2016" i="11"/>
  <c r="C2311" i="11"/>
  <c r="C872" i="11"/>
  <c r="C1966" i="11"/>
  <c r="C1033" i="11"/>
  <c r="C1240" i="11"/>
  <c r="C2304" i="11"/>
  <c r="C2163" i="11"/>
  <c r="C1541" i="11"/>
  <c r="C923" i="11"/>
  <c r="C1200" i="11"/>
  <c r="C1446" i="11"/>
  <c r="C756" i="11"/>
  <c r="C880" i="11"/>
  <c r="C1382" i="11"/>
  <c r="C1243" i="11"/>
  <c r="C1165" i="11"/>
  <c r="C564" i="11"/>
  <c r="C1388" i="11"/>
  <c r="C827" i="11"/>
  <c r="C546" i="11"/>
  <c r="C322" i="11"/>
  <c r="C1231" i="11"/>
  <c r="C503" i="11"/>
  <c r="C459" i="11"/>
  <c r="C1798" i="11"/>
  <c r="C508" i="11"/>
  <c r="C583" i="11"/>
  <c r="C311" i="11"/>
  <c r="C1717" i="11"/>
  <c r="C1594" i="11"/>
  <c r="C1286" i="11"/>
  <c r="C1355" i="11"/>
  <c r="C1600" i="11"/>
  <c r="C792" i="11"/>
  <c r="C549" i="11"/>
  <c r="C1584" i="11"/>
  <c r="C975" i="11"/>
  <c r="C665" i="11"/>
  <c r="C362" i="11"/>
  <c r="C846" i="11"/>
  <c r="C601" i="11"/>
  <c r="C702" i="11"/>
  <c r="C456" i="11"/>
  <c r="C703" i="11"/>
  <c r="C895" i="11"/>
  <c r="C611" i="11"/>
  <c r="C1666" i="11"/>
  <c r="C1824" i="11"/>
  <c r="C907" i="11"/>
  <c r="C2012" i="11"/>
  <c r="C1405" i="11"/>
  <c r="C505" i="11"/>
  <c r="C859" i="11"/>
  <c r="C336" i="11"/>
  <c r="C1091" i="11"/>
  <c r="C624" i="11"/>
  <c r="C1239" i="11"/>
  <c r="C486" i="11"/>
  <c r="C881" i="11"/>
  <c r="C1460" i="11"/>
  <c r="C893" i="11"/>
  <c r="C842" i="11"/>
  <c r="C810" i="11"/>
  <c r="C317" i="11"/>
  <c r="C1118" i="11"/>
  <c r="C369" i="11"/>
  <c r="C1322" i="11"/>
  <c r="C448" i="11"/>
  <c r="C1073" i="11"/>
  <c r="C361" i="11"/>
  <c r="C1290" i="11"/>
  <c r="C1849" i="11"/>
  <c r="C1751" i="11"/>
  <c r="C2183" i="11"/>
  <c r="C1531" i="11"/>
  <c r="C2058" i="11"/>
  <c r="C2177" i="11"/>
  <c r="C1564" i="11"/>
  <c r="C2360" i="11"/>
  <c r="C1374" i="11"/>
  <c r="C965" i="11"/>
  <c r="C1868" i="11"/>
  <c r="C1392" i="11"/>
  <c r="C1058" i="11"/>
  <c r="C1528" i="11"/>
  <c r="C1752" i="11"/>
  <c r="C381" i="11"/>
  <c r="C705" i="11"/>
  <c r="C1041" i="11"/>
  <c r="C1932" i="11"/>
  <c r="C627" i="11"/>
  <c r="C540" i="11"/>
  <c r="C1317" i="11"/>
  <c r="C2343" i="11"/>
  <c r="C1764" i="11"/>
  <c r="C1010" i="11"/>
  <c r="C1031" i="11"/>
  <c r="C839" i="11"/>
  <c r="C469" i="11"/>
  <c r="C1180" i="11"/>
  <c r="C681" i="11"/>
  <c r="C2388" i="11"/>
  <c r="C1615" i="11"/>
  <c r="C1737" i="11"/>
  <c r="C1952" i="11"/>
  <c r="C1919" i="11"/>
  <c r="C2326" i="11"/>
  <c r="C1450" i="11"/>
  <c r="C1032" i="11"/>
  <c r="C1150" i="11"/>
  <c r="C2193" i="11"/>
  <c r="C2083" i="11"/>
  <c r="C1280" i="11"/>
  <c r="C848" i="11"/>
  <c r="C1437" i="11"/>
  <c r="C1330" i="11"/>
  <c r="C1694" i="11"/>
  <c r="C641" i="11"/>
  <c r="C1760" i="11"/>
  <c r="C1364" i="11"/>
  <c r="C384" i="11"/>
  <c r="C444" i="11"/>
  <c r="C867" i="11"/>
  <c r="C2023" i="11"/>
  <c r="C1968" i="11"/>
  <c r="C921" i="11"/>
  <c r="C903" i="11"/>
  <c r="C748" i="11"/>
  <c r="C437" i="11"/>
  <c r="C1084" i="11"/>
  <c r="C633" i="11"/>
  <c r="C1648" i="11"/>
  <c r="C698" i="11"/>
  <c r="C587" i="11"/>
  <c r="C1338" i="11"/>
  <c r="C1443" i="11"/>
  <c r="C432" i="11"/>
  <c r="C2229" i="11"/>
  <c r="C1270" i="11"/>
  <c r="C2328" i="11"/>
  <c r="C1149" i="11"/>
  <c r="C1351" i="11"/>
  <c r="C382" i="11"/>
  <c r="C2252" i="11"/>
  <c r="C1875" i="11"/>
  <c r="C1385" i="11"/>
  <c r="C1998" i="11"/>
  <c r="C2065" i="11"/>
  <c r="C1714" i="11"/>
  <c r="C910" i="11"/>
  <c r="C1566" i="11"/>
  <c r="C1039" i="11"/>
  <c r="C650" i="11"/>
  <c r="C1055" i="11"/>
  <c r="C2194" i="11"/>
  <c r="C2395" i="11"/>
  <c r="C1266" i="11"/>
  <c r="C1502" i="11"/>
  <c r="C458" i="11"/>
  <c r="C1103" i="11"/>
  <c r="C555" i="11"/>
  <c r="C735" i="11"/>
  <c r="C938" i="11"/>
  <c r="C2257" i="11"/>
  <c r="C866" i="11"/>
  <c r="C917" i="11"/>
  <c r="C1287" i="11"/>
  <c r="C1512" i="11"/>
  <c r="C700" i="11"/>
  <c r="C1046" i="11"/>
  <c r="C1258" i="11"/>
  <c r="C1045" i="11"/>
  <c r="C701" i="11"/>
  <c r="C973" i="11"/>
  <c r="C404" i="11"/>
  <c r="C1123" i="11"/>
  <c r="C677" i="11"/>
  <c r="C1274" i="11"/>
  <c r="C1107" i="11"/>
  <c r="C669" i="11"/>
  <c r="C367" i="11"/>
  <c r="C1199" i="11"/>
  <c r="C1540" i="11"/>
  <c r="C1298" i="11"/>
  <c r="C821" i="11"/>
  <c r="C770" i="11"/>
  <c r="C723" i="11"/>
  <c r="C1407" i="11"/>
  <c r="C579" i="11"/>
  <c r="C814" i="11"/>
  <c r="C1845" i="11"/>
  <c r="C2147" i="11"/>
  <c r="C1658" i="11"/>
  <c r="C1169" i="11"/>
  <c r="C1304" i="11"/>
  <c r="C1017" i="11"/>
  <c r="C1008" i="11"/>
  <c r="C588" i="11"/>
  <c r="C338" i="11"/>
  <c r="C1375" i="11"/>
  <c r="C670" i="11"/>
  <c r="C851" i="11"/>
  <c r="C1259" i="11"/>
  <c r="C568" i="11"/>
  <c r="C777" i="11"/>
  <c r="C2188" i="11"/>
  <c r="C2127" i="11"/>
  <c r="C2356" i="11"/>
  <c r="C2283" i="11"/>
  <c r="C2287" i="11"/>
  <c r="C1735" i="11"/>
  <c r="C1914" i="11"/>
  <c r="C1891" i="11"/>
  <c r="C1962" i="11"/>
  <c r="C2044" i="11"/>
  <c r="C1817" i="11"/>
  <c r="C2079" i="11"/>
  <c r="C2231" i="11"/>
  <c r="C2256" i="11"/>
  <c r="C1731" i="11"/>
  <c r="C2138" i="11"/>
  <c r="C1818" i="11"/>
  <c r="C1732" i="11"/>
  <c r="C1937" i="11"/>
  <c r="C2056" i="11"/>
  <c r="C1851" i="11"/>
  <c r="C2382" i="11"/>
  <c r="C2170" i="11"/>
  <c r="C884" i="11"/>
  <c r="C1944" i="11"/>
  <c r="C1662" i="11"/>
  <c r="C2204" i="11"/>
  <c r="C2144" i="11"/>
  <c r="C2103" i="11"/>
  <c r="C1859" i="11"/>
  <c r="C2233" i="11"/>
  <c r="C1972" i="11"/>
  <c r="C1241" i="11"/>
  <c r="C1783" i="11"/>
  <c r="C908" i="11"/>
  <c r="C2262" i="11"/>
  <c r="C1616" i="11"/>
  <c r="C1409" i="11"/>
  <c r="C1645" i="11"/>
  <c r="C1736" i="11"/>
  <c r="C1495" i="11"/>
  <c r="C1462" i="11"/>
  <c r="C1064" i="11"/>
  <c r="C1597" i="11"/>
  <c r="C1984" i="11"/>
  <c r="C1294" i="11"/>
  <c r="C1542" i="11"/>
  <c r="C2180" i="11"/>
  <c r="C2152" i="11"/>
  <c r="C1883" i="11"/>
  <c r="C1699" i="11"/>
  <c r="C2280" i="11"/>
  <c r="C1854" i="11"/>
  <c r="C1257" i="11"/>
  <c r="C1697" i="11"/>
  <c r="C892" i="11"/>
  <c r="C1806" i="11"/>
  <c r="C1624" i="11"/>
  <c r="C1709" i="11"/>
  <c r="C2362" i="11"/>
  <c r="C978" i="11"/>
  <c r="C1096" i="11"/>
  <c r="C888" i="11"/>
  <c r="C1413" i="11"/>
  <c r="C1670" i="11"/>
  <c r="C2331" i="11"/>
  <c r="C724" i="11"/>
  <c r="C2085" i="11"/>
  <c r="C1307" i="11"/>
  <c r="C1117" i="11"/>
  <c r="C461" i="11"/>
  <c r="C1929" i="11"/>
  <c r="C2400" i="11"/>
  <c r="C1819" i="11"/>
  <c r="C2125" i="11"/>
  <c r="C1588" i="11"/>
  <c r="C1681" i="11"/>
  <c r="C1832" i="11"/>
  <c r="C1514" i="11"/>
  <c r="C1677" i="11"/>
  <c r="C1560" i="11"/>
  <c r="C1160" i="11"/>
  <c r="C1016" i="11"/>
  <c r="C1134" i="11"/>
  <c r="C997" i="11"/>
  <c r="C692" i="11"/>
  <c r="C1126" i="11"/>
  <c r="C1425" i="11"/>
  <c r="C429" i="11"/>
  <c r="C737" i="11"/>
  <c r="C1508" i="11"/>
  <c r="C618" i="11"/>
  <c r="C2080" i="11"/>
  <c r="C2091" i="11"/>
  <c r="C1815" i="11"/>
  <c r="C2113" i="11"/>
  <c r="C1459" i="11"/>
  <c r="C1983" i="11"/>
  <c r="C924" i="11"/>
  <c r="C2338" i="11"/>
  <c r="C1482" i="11"/>
  <c r="C1879" i="11"/>
  <c r="C1654" i="11"/>
  <c r="C1182" i="11"/>
  <c r="C1144" i="11"/>
  <c r="C2002" i="11"/>
  <c r="C1504" i="11"/>
  <c r="C1784" i="11"/>
  <c r="C974" i="11"/>
  <c r="C890" i="11"/>
  <c r="C1846" i="11"/>
  <c r="C2342" i="11"/>
  <c r="C1373" i="11"/>
  <c r="C493" i="11"/>
  <c r="C1100" i="11"/>
  <c r="C657" i="11"/>
  <c r="C1365" i="11"/>
  <c r="C714" i="11"/>
  <c r="C686" i="11"/>
  <c r="C1210" i="11"/>
  <c r="C1591" i="11"/>
  <c r="C536" i="11"/>
  <c r="C1850" i="11"/>
  <c r="C1620" i="11"/>
  <c r="C1537" i="11"/>
  <c r="C1357" i="11"/>
  <c r="C628" i="11"/>
  <c r="C357" i="11"/>
  <c r="C831" i="11"/>
  <c r="C490" i="11"/>
  <c r="C1141" i="11"/>
  <c r="C519" i="11"/>
  <c r="C1332" i="11"/>
  <c r="C828" i="11"/>
  <c r="C599" i="11"/>
  <c r="C1991" i="11"/>
  <c r="C1692" i="11"/>
  <c r="C1595" i="11"/>
  <c r="C1299" i="11"/>
  <c r="C594" i="11"/>
  <c r="C749" i="11"/>
  <c r="C1543" i="11"/>
  <c r="C784" i="11"/>
  <c r="C957" i="11"/>
  <c r="C1386" i="11"/>
  <c r="C1363" i="11"/>
  <c r="C637" i="11"/>
  <c r="C1306" i="11"/>
  <c r="C532" i="11"/>
  <c r="C981" i="11"/>
  <c r="C741" i="11"/>
  <c r="C694" i="11"/>
  <c r="C958" i="11"/>
  <c r="C733" i="11"/>
  <c r="C2397" i="11"/>
  <c r="C1978" i="11"/>
  <c r="C853" i="11"/>
  <c r="C1113" i="11"/>
  <c r="C1960" i="11"/>
  <c r="C1313" i="11"/>
  <c r="C1724" i="11"/>
  <c r="C2087" i="11"/>
  <c r="C1230" i="11"/>
  <c r="C1411" i="11"/>
  <c r="C1318" i="11"/>
  <c r="C696" i="11"/>
  <c r="C819" i="11"/>
  <c r="C1157" i="11"/>
  <c r="C523" i="11"/>
  <c r="C751" i="11"/>
  <c r="C683" i="11"/>
  <c r="C1698" i="11"/>
  <c r="C1350" i="11"/>
  <c r="C1884" i="11"/>
  <c r="C600" i="11"/>
  <c r="C1340" i="11"/>
  <c r="C538" i="11"/>
  <c r="C1893" i="11"/>
  <c r="C1866" i="11"/>
  <c r="C1908" i="11"/>
  <c r="C1722" i="11"/>
  <c r="C1976" i="11"/>
  <c r="C2185" i="11"/>
  <c r="C1336" i="11"/>
  <c r="C1782" i="11"/>
  <c r="C1056" i="11"/>
  <c r="C1762" i="11"/>
  <c r="C1013" i="11"/>
  <c r="C1196" i="11"/>
  <c r="C346" i="11"/>
  <c r="C439" i="11"/>
  <c r="C1396" i="11"/>
  <c r="C750" i="11"/>
  <c r="C1669" i="11"/>
  <c r="C1862" i="11"/>
  <c r="C1291" i="11"/>
  <c r="C947" i="11"/>
  <c r="C2061" i="11"/>
  <c r="C807" i="11"/>
  <c r="C342" i="11"/>
  <c r="C569" i="11"/>
  <c r="C739" i="11"/>
  <c r="C428" i="11"/>
  <c r="C2350" i="11"/>
  <c r="C1480" i="11"/>
  <c r="C1347" i="11"/>
  <c r="C688" i="11"/>
  <c r="C781" i="11"/>
  <c r="C1219" i="11"/>
  <c r="C2055" i="11"/>
  <c r="C1954" i="11"/>
  <c r="C1938" i="11"/>
  <c r="C1678" i="11"/>
  <c r="C1685" i="11"/>
  <c r="C365" i="11"/>
  <c r="C1628" i="11"/>
  <c r="C941" i="11"/>
  <c r="C2274" i="11"/>
  <c r="C768" i="11"/>
  <c r="C815" i="11"/>
  <c r="C913" i="11"/>
  <c r="C1076" i="11"/>
  <c r="C1295" i="11"/>
  <c r="C1024" i="11"/>
  <c r="C1415" i="11"/>
  <c r="C616" i="11"/>
  <c r="C352" i="11"/>
  <c r="C566" i="11"/>
  <c r="C550" i="11"/>
  <c r="C1710" i="11"/>
  <c r="C312" i="11"/>
  <c r="C368" i="11"/>
  <c r="C1816" i="11"/>
  <c r="C332" i="11"/>
  <c r="C1135" i="11"/>
  <c r="C1255" i="11"/>
  <c r="C662" i="11"/>
  <c r="C372" i="11"/>
  <c r="C1187" i="11"/>
  <c r="C534" i="11"/>
  <c r="C1124" i="11"/>
  <c r="C484" i="11"/>
  <c r="C339" i="11"/>
  <c r="C2116" i="11"/>
  <c r="C1673" i="11"/>
  <c r="C2195" i="11"/>
  <c r="C1520" i="11"/>
  <c r="C1876" i="11"/>
  <c r="C2051" i="11"/>
  <c r="C861" i="11"/>
  <c r="C1093" i="11"/>
  <c r="C747" i="11"/>
  <c r="C1412" i="11"/>
  <c r="C728" i="11"/>
  <c r="C617" i="11"/>
  <c r="C1912" i="11"/>
  <c r="C870" i="11"/>
  <c r="C1082" i="11"/>
  <c r="C515" i="11"/>
  <c r="C896" i="11"/>
  <c r="C1142" i="11"/>
  <c r="C1436" i="11"/>
  <c r="C2099" i="11"/>
  <c r="C320" i="11"/>
  <c r="C986" i="11"/>
  <c r="C1303" i="11"/>
  <c r="C340" i="11"/>
  <c r="C1302" i="11"/>
  <c r="C1063" i="11"/>
  <c r="C463" i="11"/>
  <c r="C711" i="11"/>
  <c r="C1421" i="11"/>
  <c r="C1007" i="11"/>
  <c r="C2379" i="11"/>
  <c r="C2242" i="11"/>
  <c r="C1097" i="11"/>
  <c r="C1475" i="11"/>
  <c r="C1561" i="11"/>
  <c r="C2245" i="11"/>
  <c r="C1378" i="11"/>
  <c r="C1147" i="11"/>
  <c r="C811" i="11"/>
  <c r="C471" i="11"/>
  <c r="C719" i="11"/>
  <c r="C1733" i="11"/>
  <c r="C1222" i="11"/>
  <c r="C1050" i="11"/>
  <c r="C1308" i="11"/>
  <c r="C394" i="11"/>
  <c r="C794" i="11"/>
  <c r="C355" i="11"/>
  <c r="C607" i="11"/>
  <c r="C667" i="11"/>
  <c r="C2121" i="11"/>
  <c r="C1283" i="11"/>
  <c r="C776" i="11"/>
  <c r="C717" i="11"/>
  <c r="C1022" i="11"/>
  <c r="C481" i="11"/>
  <c r="C693" i="11"/>
  <c r="C786" i="11"/>
  <c r="C602" i="11"/>
  <c r="C1194" i="11"/>
  <c r="C691" i="11"/>
  <c r="C411" i="11"/>
  <c r="C640" i="11"/>
  <c r="C1162" i="11"/>
  <c r="C1236" i="11"/>
  <c r="C632" i="11"/>
  <c r="C1098" i="11"/>
  <c r="C443" i="11"/>
  <c r="C500" i="11"/>
  <c r="C992" i="11"/>
  <c r="C574" i="11"/>
  <c r="C406" i="11"/>
  <c r="C2022" i="11"/>
  <c r="C1156" i="11"/>
  <c r="C1391" i="11"/>
  <c r="C1071" i="11"/>
  <c r="C2386" i="11"/>
  <c r="C996" i="11"/>
  <c r="C1601" i="11"/>
  <c r="C1393" i="11"/>
  <c r="C1822" i="11"/>
  <c r="C1390" i="11"/>
  <c r="C2098" i="11"/>
  <c r="C780" i="11"/>
  <c r="C450" i="11"/>
  <c r="C571" i="11"/>
  <c r="C1380" i="11"/>
  <c r="C2123" i="11"/>
  <c r="C1422" i="11"/>
  <c r="C612" i="11"/>
  <c r="C854" i="11"/>
  <c r="C310" i="11"/>
  <c r="C551" i="11"/>
  <c r="C512" i="11"/>
  <c r="C329" i="11"/>
  <c r="C1863" i="11"/>
  <c r="C1398" i="11"/>
  <c r="C971" i="11"/>
  <c r="C473" i="11"/>
  <c r="C414" i="11"/>
  <c r="C1261" i="11"/>
  <c r="C1431" i="11"/>
  <c r="C422" i="11"/>
  <c r="C928" i="11"/>
  <c r="C1319" i="11"/>
  <c r="C674" i="11"/>
  <c r="C1125" i="11"/>
  <c r="C2115" i="11"/>
  <c r="C1399" i="11"/>
  <c r="C738" i="11"/>
  <c r="C2339" i="11"/>
  <c r="C1383" i="11"/>
  <c r="C706" i="11"/>
  <c r="C544" i="11"/>
  <c r="C1108" i="11"/>
  <c r="C387" i="11"/>
  <c r="C659" i="11"/>
  <c r="C1551" i="11"/>
  <c r="C1395" i="11"/>
  <c r="C1066" i="11"/>
  <c r="C548" i="11"/>
  <c r="C341" i="11"/>
  <c r="C877" i="11"/>
  <c r="C608" i="11"/>
  <c r="C415" i="11"/>
  <c r="C435" i="11"/>
  <c r="C383" i="11"/>
  <c r="C654" i="11"/>
  <c r="C918" i="11"/>
  <c r="C966" i="11"/>
  <c r="C822" i="11"/>
  <c r="C1550" i="11"/>
  <c r="C401" i="11"/>
  <c r="C504" i="11"/>
  <c r="C2156" i="11"/>
  <c r="C1921" i="11"/>
  <c r="C2200" i="11"/>
  <c r="C2175" i="11"/>
  <c r="C2070" i="11"/>
  <c r="C1703" i="11"/>
  <c r="C2222" i="11"/>
  <c r="C1715" i="11"/>
  <c r="C1834" i="11"/>
  <c r="C2354" i="11"/>
  <c r="C2216" i="11"/>
  <c r="C1949" i="11"/>
  <c r="C1979" i="11"/>
  <c r="C2239" i="11"/>
  <c r="C1691" i="11"/>
  <c r="C1871" i="11"/>
  <c r="C900" i="11"/>
  <c r="C2316" i="11"/>
  <c r="C1833" i="11"/>
  <c r="C1941" i="11"/>
  <c r="C1655" i="11"/>
  <c r="C1907" i="11"/>
  <c r="C1935" i="11"/>
  <c r="C2035" i="11"/>
  <c r="C1483" i="11"/>
  <c r="C1273" i="11"/>
  <c r="C2068" i="11"/>
  <c r="C2064" i="11"/>
  <c r="C1623" i="11"/>
  <c r="C2403" i="11"/>
  <c r="C1738" i="11"/>
  <c r="C2248" i="11"/>
  <c r="C1161" i="11"/>
  <c r="C1649" i="11"/>
  <c r="C2288" i="11"/>
  <c r="C1958" i="11"/>
  <c r="C1530" i="11"/>
  <c r="C1217" i="11"/>
  <c r="C1682" i="11"/>
  <c r="C2249" i="11"/>
  <c r="C1214" i="11"/>
  <c r="C1384" i="11"/>
  <c r="C901" i="11"/>
  <c r="C920" i="11"/>
  <c r="C1572" i="11"/>
  <c r="C1166" i="11"/>
  <c r="C1296" i="11"/>
  <c r="C2269" i="11"/>
  <c r="C2032" i="11"/>
  <c r="C1647" i="11"/>
  <c r="C2346" i="11"/>
  <c r="C948" i="11"/>
  <c r="C1720" i="11"/>
  <c r="C1129" i="11"/>
  <c r="C1617" i="11"/>
  <c r="C2250" i="11"/>
  <c r="C2387" i="11"/>
  <c r="C1448" i="11"/>
  <c r="C1618" i="11"/>
  <c r="C1606" i="11"/>
  <c r="C1708" i="11"/>
  <c r="C2178" i="11"/>
  <c r="C2049" i="11"/>
  <c r="C1463" i="11"/>
  <c r="C1264" i="11"/>
  <c r="C1346" i="11"/>
  <c r="C660" i="11"/>
  <c r="C1501" i="11"/>
  <c r="C1179" i="11"/>
  <c r="C760" i="11"/>
  <c r="C1470" i="11"/>
  <c r="C1809" i="11"/>
  <c r="C1835" i="11"/>
  <c r="C2202" i="11"/>
  <c r="C2312" i="11"/>
  <c r="C1353" i="11"/>
  <c r="C1890" i="11"/>
  <c r="C1557" i="11"/>
  <c r="C1532" i="11"/>
  <c r="C2352" i="11"/>
  <c r="C1246" i="11"/>
  <c r="C1047" i="11"/>
  <c r="C2325" i="11"/>
  <c r="C2069" i="11"/>
  <c r="C887" i="11"/>
  <c r="C2270" i="11"/>
  <c r="C898" i="11"/>
  <c r="C961" i="11"/>
  <c r="C1260" i="11"/>
  <c r="C673" i="11"/>
  <c r="C1173" i="11"/>
  <c r="C2036" i="11"/>
  <c r="C1917" i="11"/>
  <c r="C2174" i="11"/>
  <c r="C1642" i="11"/>
  <c r="C1587" i="11"/>
  <c r="C1305" i="11"/>
  <c r="C1665" i="11"/>
  <c r="C2321" i="11"/>
  <c r="C1840" i="11"/>
  <c r="C1468" i="11"/>
  <c r="C1613" i="11"/>
  <c r="C1590" i="11"/>
  <c r="C2317" i="11"/>
  <c r="C1029" i="11"/>
  <c r="C984" i="11"/>
  <c r="C1614" i="11"/>
  <c r="C1408" i="11"/>
  <c r="C869" i="11"/>
  <c r="C676" i="11"/>
  <c r="C1612" i="11"/>
  <c r="C1403" i="11"/>
  <c r="C857" i="11"/>
  <c r="C413" i="11"/>
  <c r="C950" i="11"/>
  <c r="C482" i="11"/>
  <c r="C1109" i="11"/>
  <c r="C593" i="11"/>
  <c r="C1247" i="11"/>
  <c r="C812" i="11"/>
  <c r="C816" i="11"/>
  <c r="C1927" i="11"/>
  <c r="C912" i="11"/>
  <c r="C1766" i="11"/>
  <c r="C1227" i="11"/>
  <c r="C1181" i="11"/>
  <c r="C584" i="11"/>
  <c r="C1372" i="11"/>
  <c r="C793" i="11"/>
  <c r="C426" i="11"/>
  <c r="C1285" i="11"/>
  <c r="C391" i="11"/>
  <c r="C803" i="11"/>
  <c r="C524" i="11"/>
  <c r="C395" i="11"/>
  <c r="C1637" i="11"/>
  <c r="C2243" i="11"/>
  <c r="C1379" i="11"/>
  <c r="C999" i="11"/>
  <c r="C377" i="11"/>
  <c r="C621" i="11"/>
  <c r="C1489" i="11"/>
  <c r="C545" i="11"/>
  <c r="C789" i="11"/>
  <c r="C840" i="11"/>
  <c r="C752" i="11"/>
  <c r="C344" i="11"/>
  <c r="C507" i="11"/>
  <c r="C606" i="11"/>
  <c r="C1043" i="11"/>
  <c r="C438" i="11"/>
  <c r="C631" i="11"/>
  <c r="C1011" i="11"/>
  <c r="C430" i="11"/>
  <c r="C2184" i="11"/>
  <c r="C1939" i="11"/>
  <c r="C1640" i="11"/>
  <c r="C1745" i="11"/>
  <c r="C2189" i="11"/>
  <c r="C2082" i="11"/>
  <c r="C955" i="11"/>
  <c r="C1786" i="11"/>
  <c r="C905" i="11"/>
  <c r="C740" i="11"/>
  <c r="C1774" i="11"/>
  <c r="C556" i="11"/>
  <c r="C530" i="11"/>
  <c r="C682" i="11"/>
  <c r="C1119" i="11"/>
  <c r="C353" i="11"/>
  <c r="C343" i="11"/>
  <c r="C2291" i="11"/>
  <c r="C1888" i="11"/>
  <c r="C1309" i="11"/>
  <c r="C560" i="11"/>
  <c r="C1014" i="11"/>
  <c r="C2148" i="11"/>
  <c r="C2011" i="11"/>
  <c r="C1044" i="11"/>
  <c r="C1289" i="11"/>
  <c r="C876" i="11"/>
  <c r="C1427" i="11"/>
  <c r="C1552" i="11"/>
  <c r="C1112" i="11"/>
  <c r="C1527" i="11"/>
  <c r="C1904" i="11"/>
  <c r="C1672" i="11"/>
  <c r="C800" i="11"/>
  <c r="C911" i="11"/>
  <c r="C1301" i="11"/>
  <c r="C603" i="11"/>
  <c r="C934" i="11"/>
  <c r="C483" i="11"/>
  <c r="C2389" i="11"/>
  <c r="C1511" i="11"/>
  <c r="C1131" i="11"/>
  <c r="C644" i="11"/>
  <c r="C1438" i="11"/>
  <c r="C713" i="11"/>
  <c r="C1077" i="11"/>
  <c r="C423" i="11"/>
  <c r="C347" i="11"/>
  <c r="C718" i="11"/>
  <c r="C2313" i="11"/>
  <c r="C1453" i="11"/>
  <c r="C1430" i="11"/>
  <c r="C562" i="11"/>
  <c r="C542" i="11"/>
  <c r="C1841" i="11"/>
  <c r="C2153" i="11"/>
  <c r="C2139" i="11"/>
  <c r="C1310" i="11"/>
  <c r="C1198" i="11"/>
  <c r="C1990" i="11"/>
  <c r="C689" i="11"/>
  <c r="C379" i="11"/>
  <c r="C1061" i="11"/>
  <c r="C962" i="11"/>
  <c r="C592" i="11"/>
  <c r="C649" i="11"/>
  <c r="C666" i="11"/>
  <c r="C408" i="11"/>
  <c r="C567" i="11"/>
  <c r="C1934" i="11"/>
  <c r="C1974" i="11"/>
  <c r="C441" i="11"/>
  <c r="C1331" i="11"/>
  <c r="C385" i="11"/>
  <c r="C390" i="11"/>
  <c r="C897" i="11"/>
  <c r="C1343" i="11"/>
  <c r="C775" i="11"/>
  <c r="C836" i="11"/>
  <c r="C1856" i="11"/>
  <c r="C1583" i="11"/>
  <c r="C328" i="11"/>
  <c r="C1220" i="11"/>
  <c r="C798" i="11"/>
  <c r="C680" i="11"/>
  <c r="C316" i="11"/>
  <c r="C403" i="11"/>
  <c r="C559" i="11"/>
  <c r="C695" i="11"/>
  <c r="C2308" i="11"/>
  <c r="C1872" i="11"/>
  <c r="C1598" i="11"/>
  <c r="C1078" i="11"/>
  <c r="C1248" i="11"/>
  <c r="C1339" i="11"/>
  <c r="C625" i="11"/>
  <c r="C331" i="11"/>
  <c r="C2151" i="11"/>
  <c r="C2221" i="11"/>
  <c r="C405" i="11"/>
  <c r="C442" i="11"/>
  <c r="C834" i="11"/>
  <c r="C419" i="11"/>
  <c r="C671" i="11"/>
  <c r="C715" i="11"/>
  <c r="C2053" i="11"/>
  <c r="C2107" i="11"/>
  <c r="C1535" i="11"/>
  <c r="C1223" i="11"/>
  <c r="C1549" i="11"/>
  <c r="C656" i="11"/>
  <c r="C879" i="11"/>
  <c r="C1130" i="11"/>
  <c r="C871" i="11"/>
  <c r="C526" i="11"/>
  <c r="C710" i="11"/>
  <c r="C349" i="11"/>
  <c r="C1790" i="11"/>
  <c r="C613" i="11"/>
  <c r="C2120" i="11"/>
  <c r="C1922" i="11"/>
  <c r="C1729" i="11"/>
  <c r="C1567" i="11"/>
  <c r="C937" i="11"/>
  <c r="C1445" i="11"/>
  <c r="C708" i="11"/>
  <c r="C1025" i="11"/>
  <c r="C514" i="11"/>
  <c r="C726" i="11"/>
  <c r="C337" i="11"/>
  <c r="C1653" i="11"/>
  <c r="C1660" i="11"/>
  <c r="C664" i="11"/>
  <c r="C925" i="11"/>
  <c r="C318" i="11"/>
  <c r="C585" i="11"/>
  <c r="C651" i="11"/>
  <c r="C345" i="11"/>
  <c r="C2130" i="11"/>
  <c r="C1479" i="11"/>
  <c r="C1485" i="11"/>
  <c r="C537" i="11"/>
  <c r="C478" i="11"/>
  <c r="C1341" i="11"/>
  <c r="C2008" i="11"/>
  <c r="C454" i="11"/>
  <c r="C511" i="11"/>
  <c r="C2278" i="11"/>
  <c r="C754" i="11"/>
  <c r="C1284" i="11"/>
  <c r="C742" i="11"/>
  <c r="C998" i="11"/>
  <c r="C787" i="11"/>
  <c r="C830" i="11"/>
  <c r="C1492" i="11"/>
  <c r="C982" i="11"/>
  <c r="C420" i="11"/>
  <c r="C470" i="11"/>
  <c r="C333" i="11"/>
  <c r="C635" i="11"/>
  <c r="C539" i="11"/>
  <c r="C764" i="11"/>
  <c r="C712" i="11"/>
  <c r="C690" i="11"/>
  <c r="C467" i="11"/>
  <c r="C1457" i="11"/>
  <c r="C366" i="11"/>
  <c r="C1235" i="11"/>
  <c r="C963" i="11"/>
  <c r="C1213" i="11"/>
  <c r="C468" i="11"/>
  <c r="C2355" i="11"/>
  <c r="C1106" i="11"/>
  <c r="C308" i="11"/>
  <c r="C449" i="11"/>
  <c r="C2267" i="11"/>
  <c r="C1513" i="11"/>
  <c r="C1602" i="11"/>
  <c r="C2217" i="11"/>
  <c r="C638" i="11"/>
  <c r="C1204" i="11"/>
  <c r="C1188" i="11"/>
  <c r="C697" i="11"/>
  <c r="C883" i="11"/>
  <c r="C1533" i="11"/>
  <c r="C427" i="11"/>
  <c r="C407" i="11"/>
  <c r="C1164" i="11"/>
  <c r="C1562" i="11"/>
  <c r="C1700" i="11"/>
  <c r="C1910" i="11"/>
  <c r="C860" i="11"/>
  <c r="C2234" i="11"/>
  <c r="C591" i="11"/>
  <c r="C488" i="11"/>
  <c r="C392" i="11"/>
  <c r="C1172" i="11"/>
  <c r="C2381" i="11"/>
  <c r="C795" i="11"/>
  <c r="C1742" i="11"/>
  <c r="C802" i="11"/>
  <c r="C1362" i="11"/>
  <c r="C1252" i="11"/>
  <c r="C1788" i="11"/>
  <c r="C1349" i="11"/>
  <c r="C462" i="11"/>
  <c r="C977" i="11"/>
  <c r="C598" i="11"/>
  <c r="C1095" i="11"/>
  <c r="C1521" i="11"/>
  <c r="C1486" i="11"/>
  <c r="C758" i="11"/>
  <c r="C522" i="11"/>
  <c r="C1524" i="11"/>
  <c r="C643" i="11"/>
  <c r="C1060" i="11"/>
  <c r="C1254" i="11"/>
  <c r="C1847" i="11"/>
  <c r="C1878" i="11"/>
  <c r="C2367" i="11"/>
  <c r="C433" i="11"/>
  <c r="C1529" i="11"/>
  <c r="C393" i="11"/>
  <c r="C518" i="11"/>
  <c r="C1432" i="11"/>
  <c r="C578" i="11"/>
  <c r="C1652" i="11"/>
  <c r="C1009" i="11"/>
  <c r="C455" i="11"/>
  <c r="C1053" i="11"/>
  <c r="C1726" i="11"/>
  <c r="C561" i="11"/>
  <c r="C804" i="11"/>
  <c r="C1000" i="11"/>
  <c r="C1707" i="11"/>
  <c r="C642" i="11"/>
  <c r="C479" i="11"/>
  <c r="C1900" i="11"/>
  <c r="C626" i="11"/>
  <c r="C759" i="11"/>
  <c r="C731" i="11"/>
  <c r="C1191" i="11"/>
  <c r="C757" i="11"/>
  <c r="C653" i="11"/>
  <c r="C1206" i="11"/>
  <c r="C460" i="11"/>
  <c r="C1333" i="11"/>
  <c r="C990" i="11"/>
  <c r="C476" i="11"/>
  <c r="C652" i="11"/>
  <c r="C942" i="11"/>
  <c r="C2240" i="11"/>
  <c r="C1238" i="11"/>
  <c r="C1980" i="11"/>
  <c r="C1578" i="11"/>
  <c r="C639" i="11"/>
  <c r="C1005" i="11"/>
  <c r="C886" i="11"/>
  <c r="C1229" i="11"/>
  <c r="C2133" i="11"/>
  <c r="C321" i="11"/>
  <c r="C577" i="11"/>
  <c r="C477" i="11"/>
  <c r="C2226" i="11"/>
  <c r="C952" i="11"/>
  <c r="C1821" i="11"/>
  <c r="C1633" i="11"/>
  <c r="C1723" i="11"/>
  <c r="C761" i="11"/>
  <c r="C684" i="11"/>
  <c r="C1469" i="11"/>
  <c r="C622" i="11"/>
  <c r="C782" i="11"/>
  <c r="C1068" i="11"/>
  <c r="C2149" i="11"/>
  <c r="C1509" i="11"/>
  <c r="C2401" i="11"/>
  <c r="C1004" i="11"/>
  <c r="C1986" i="11"/>
  <c r="C2380" i="11"/>
  <c r="C1906" i="11"/>
  <c r="C1143" i="11"/>
  <c r="C863" i="11"/>
  <c r="C1452" i="11"/>
  <c r="C358" i="11"/>
  <c r="C1170" i="11"/>
  <c r="C1159" i="11"/>
  <c r="C1174" i="11"/>
  <c r="C1718" i="11"/>
  <c r="C313" i="11"/>
  <c r="C491" i="11"/>
  <c r="C1397" i="11"/>
  <c r="C1116" i="11"/>
  <c r="C704" i="11"/>
  <c r="C875" i="11"/>
  <c r="C2034" i="11"/>
  <c r="C380" i="11"/>
  <c r="C1221" i="11"/>
  <c r="C354" i="11"/>
  <c r="C1228" i="11"/>
  <c r="C2281" i="11"/>
  <c r="C1970" i="11"/>
  <c r="C1072" i="11"/>
  <c r="C2179" i="11"/>
  <c r="C1368" i="11"/>
  <c r="C2282" i="11"/>
  <c r="C1696" i="11"/>
  <c r="C1754" i="11"/>
  <c r="C1426" i="11"/>
  <c r="C1994" i="11"/>
  <c r="C2404" i="11"/>
  <c r="C370" i="11"/>
  <c r="C509" i="11"/>
  <c r="C1844" i="11"/>
  <c r="C1120" i="11"/>
  <c r="C2289" i="11"/>
  <c r="C1948" i="11"/>
  <c r="C1734" i="11"/>
  <c r="C2119" i="11"/>
  <c r="C1858" i="11"/>
  <c r="C1925" i="11"/>
  <c r="C525" i="11"/>
  <c r="C985" i="11"/>
  <c r="C788" i="11"/>
  <c r="C2392" i="11"/>
  <c r="C1693" i="11"/>
  <c r="C1121" i="11"/>
  <c r="C2210" i="11"/>
  <c r="C1573" i="11"/>
  <c r="C1951" i="11"/>
  <c r="C1565" i="11"/>
  <c r="C2078" i="11"/>
  <c r="C2260" i="11"/>
  <c r="C1916" i="11"/>
  <c r="C2320" i="11"/>
  <c r="C1128" i="11"/>
  <c r="C1525" i="11"/>
  <c r="C2007" i="11"/>
  <c r="C2225" i="11"/>
  <c r="C972" i="11"/>
  <c r="C2089" i="11"/>
  <c r="C1753" i="11"/>
  <c r="C2255" i="11"/>
  <c r="C1145" i="11"/>
  <c r="C2227" i="11"/>
  <c r="C2309" i="11"/>
  <c r="C2086" i="11"/>
  <c r="C2159" i="11"/>
  <c r="C2059" i="11"/>
  <c r="C2003" i="11"/>
  <c r="C2038" i="11"/>
  <c r="C1865" i="11"/>
  <c r="C1619" i="11"/>
  <c r="C2219" i="11"/>
  <c r="C1901" i="11"/>
  <c r="C1793" i="11"/>
  <c r="C2332" i="11"/>
  <c r="C516" i="11"/>
  <c r="C1487" i="11"/>
  <c r="C1037" i="11"/>
  <c r="C832" i="11"/>
  <c r="C1465" i="11"/>
  <c r="C1800" i="11"/>
  <c r="C826" i="11"/>
  <c r="C1327" i="11"/>
  <c r="C1207" i="11"/>
  <c r="C995" i="11"/>
  <c r="C351" i="11"/>
  <c r="C557" i="11"/>
  <c r="C675" i="11"/>
  <c r="C388" i="11"/>
  <c r="C1133" i="11"/>
  <c r="C436" i="11"/>
  <c r="C774" i="11"/>
  <c r="C797" i="11"/>
  <c r="C678" i="11"/>
  <c r="C374" i="11"/>
  <c r="C1267" i="11"/>
  <c r="C464" i="11"/>
  <c r="C398" i="11"/>
  <c r="C1171" i="11"/>
  <c r="C629" i="11"/>
  <c r="C582" i="11"/>
  <c r="C2363" i="11"/>
  <c r="C648" i="11"/>
  <c r="C1454" i="11"/>
  <c r="C1810" i="11"/>
  <c r="C492" i="11"/>
  <c r="C646" i="11"/>
  <c r="C1027" i="11"/>
  <c r="C1212" i="11"/>
  <c r="C1394" i="11"/>
  <c r="C1928" i="11"/>
  <c r="C623" i="11"/>
  <c r="C778" i="11"/>
  <c r="C445" i="11"/>
  <c r="C1186" i="11"/>
  <c r="C1629" i="11"/>
  <c r="C1741" i="11"/>
  <c r="C2218" i="11"/>
  <c r="C2336" i="11"/>
  <c r="C452" i="11"/>
  <c r="C766" i="11"/>
  <c r="C1146" i="11"/>
  <c r="C1226" i="11"/>
  <c r="C922" i="11"/>
  <c r="C575" i="11"/>
  <c r="C755" i="11"/>
  <c r="C494" i="11"/>
  <c r="C1553" i="11"/>
  <c r="C824" i="11"/>
  <c r="C1389" i="11"/>
  <c r="C647" i="11"/>
  <c r="C817" i="11"/>
  <c r="C324" i="11"/>
  <c r="C865" i="11"/>
  <c r="C1902" i="11"/>
  <c r="C1051" i="11"/>
  <c r="C790" i="11"/>
  <c r="C359" i="11"/>
  <c r="C745" i="11"/>
  <c r="C1163" i="11"/>
  <c r="C547" i="11"/>
  <c r="C2306" i="11"/>
  <c r="C2371" i="11"/>
  <c r="C1208" i="11"/>
  <c r="C956" i="11"/>
  <c r="C2054" i="11"/>
  <c r="C720" i="11"/>
  <c r="C1092" i="11"/>
  <c r="C668" i="11"/>
  <c r="C725" i="11"/>
  <c r="C1155" i="11"/>
  <c r="C844" i="11"/>
  <c r="C1544" i="11"/>
  <c r="C364" i="11"/>
  <c r="C634" i="11"/>
  <c r="C1404" i="11"/>
  <c r="C1895" i="11"/>
  <c r="C1414" i="11"/>
  <c r="C1676" i="11"/>
  <c r="C1434" i="11"/>
  <c r="C2370" i="11"/>
  <c r="C763" i="11"/>
  <c r="C858" i="11"/>
  <c r="C528" i="11"/>
  <c r="C1476" i="11"/>
  <c r="C527" i="11"/>
  <c r="C734" i="11"/>
  <c r="C457" i="11"/>
  <c r="C1367" i="11"/>
  <c r="C825" i="11"/>
  <c r="C1517" i="11"/>
  <c r="C1183" i="11"/>
  <c r="C350" i="11"/>
  <c r="C1323" i="11"/>
  <c r="C496" i="11"/>
  <c r="C1556" i="11"/>
  <c r="C1419" i="11"/>
  <c r="C1499" i="11"/>
  <c r="C864" i="11"/>
  <c r="C1203" i="11"/>
  <c r="C960" i="11"/>
  <c r="C799" i="11"/>
  <c r="C1456" i="11"/>
  <c r="C1276" i="11"/>
  <c r="C1439" i="11"/>
  <c r="C976" i="11"/>
  <c r="C655" i="11"/>
  <c r="C818" i="11"/>
  <c r="C596" i="11"/>
  <c r="C1250" i="11"/>
  <c r="C1661" i="11"/>
  <c r="C1201" i="11"/>
  <c r="C2263" i="11"/>
  <c r="C2110" i="11"/>
  <c r="C823" i="11"/>
  <c r="C1101" i="11"/>
  <c r="C1496" i="11"/>
  <c r="C1167" i="11"/>
  <c r="C535" i="11"/>
  <c r="C1356" i="11"/>
  <c r="C1749" i="11"/>
  <c r="C2390" i="11"/>
  <c r="C2341" i="11"/>
  <c r="C2018" i="11"/>
  <c r="C1611" i="11"/>
  <c r="C1215" i="11"/>
  <c r="C499" i="11"/>
  <c r="C590" i="11"/>
  <c r="C2097" i="11"/>
  <c r="C521" i="11"/>
  <c r="C661" i="11"/>
  <c r="C1585" i="11"/>
  <c r="C1417" i="11"/>
  <c r="C1251" i="11"/>
  <c r="C1982" i="11"/>
  <c r="C396" i="11"/>
  <c r="C1279" i="11"/>
  <c r="C326" i="11"/>
  <c r="C1244" i="11"/>
  <c r="C993" i="11"/>
  <c r="C1062" i="11"/>
  <c r="C1605" i="11"/>
  <c r="C687" i="11"/>
  <c r="C375" i="11"/>
  <c r="C418" i="11"/>
  <c r="C1940" i="11"/>
  <c r="C1083" i="11"/>
  <c r="C1831" i="11"/>
  <c r="C1312" i="11"/>
  <c r="C1864" i="11"/>
  <c r="C1526" i="11"/>
  <c r="C1746" i="11"/>
  <c r="C2093" i="11"/>
  <c r="C2261" i="11"/>
  <c r="C2004" i="11"/>
  <c r="C1635" i="11"/>
  <c r="C2095" i="11"/>
  <c r="C498" i="11"/>
  <c r="C636" i="11"/>
  <c r="C2209" i="11"/>
  <c r="C1478" i="11"/>
  <c r="C1799" i="11"/>
  <c r="C1828" i="11"/>
  <c r="C1920" i="11"/>
  <c r="C2122" i="11"/>
  <c r="C1839" i="11"/>
  <c r="C2096" i="11"/>
  <c r="C604" i="11"/>
  <c r="C1190" i="11"/>
  <c r="C1218" i="11"/>
  <c r="C987" i="11"/>
  <c r="C1975" i="11"/>
  <c r="C1429" i="11"/>
  <c r="C1185" i="11"/>
  <c r="C2006" i="11"/>
  <c r="C2186" i="11"/>
  <c r="C2314" i="11"/>
  <c r="C2303" i="11"/>
  <c r="C1977" i="11"/>
  <c r="C882" i="11"/>
  <c r="C2302" i="11"/>
  <c r="C1320" i="11"/>
  <c r="C1848" i="11"/>
  <c r="C1153" i="11"/>
  <c r="C1555" i="11"/>
  <c r="C1842" i="11"/>
  <c r="C1554" i="11"/>
  <c r="C2155" i="11"/>
  <c r="C1877" i="11"/>
  <c r="C1209" i="11"/>
  <c r="C2238" i="11"/>
  <c r="C1627" i="11"/>
  <c r="C2383" i="11"/>
  <c r="C2108" i="11"/>
  <c r="C1705" i="11"/>
  <c r="C2297" i="11"/>
  <c r="C1861" i="11"/>
  <c r="C1945" i="11"/>
  <c r="C1683" i="11"/>
  <c r="C1671" i="11"/>
  <c r="C1933" i="11"/>
  <c r="C1889" i="11"/>
  <c r="C1577" i="11"/>
  <c r="C773" i="11"/>
  <c r="C605" i="11"/>
  <c r="C902" i="11"/>
  <c r="C927" i="11"/>
  <c r="C323" i="11"/>
  <c r="C1428" i="11"/>
  <c r="C1402" i="11"/>
  <c r="C1059" i="11"/>
  <c r="C425" i="11"/>
  <c r="C630" i="11"/>
  <c r="C645" i="11"/>
  <c r="C615" i="11"/>
  <c r="C552" i="11"/>
  <c r="C348" i="11"/>
  <c r="C743" i="11"/>
  <c r="C431" i="11"/>
  <c r="C553" i="11"/>
  <c r="C1253" i="11"/>
  <c r="C805" i="11"/>
  <c r="C1263" i="11"/>
  <c r="C363" i="11"/>
  <c r="C765" i="11"/>
  <c r="C722" i="11"/>
  <c r="C813" i="11"/>
  <c r="C744" i="11"/>
  <c r="C685" i="11"/>
  <c r="C1234" i="11"/>
  <c r="C953" i="11"/>
  <c r="C520" i="11"/>
  <c r="C767" i="11"/>
  <c r="C1780" i="11"/>
  <c r="C378" i="11"/>
  <c r="C2117" i="11"/>
  <c r="C1067" i="11"/>
  <c r="C2205" i="11"/>
  <c r="C1311" i="11"/>
  <c r="C1237" i="11"/>
  <c r="C967" i="11"/>
  <c r="C1038" i="11"/>
  <c r="C1080" i="11"/>
  <c r="C1772" i="11"/>
  <c r="C1776" i="11"/>
  <c r="C1947" i="11"/>
  <c r="C1023" i="11"/>
  <c r="C356" i="11"/>
  <c r="C614" i="11"/>
  <c r="C709" i="11"/>
  <c r="C894" i="11"/>
  <c r="C1497" i="11"/>
  <c r="C1178" i="11"/>
  <c r="C833" i="11"/>
  <c r="C416" i="11"/>
  <c r="C502" i="11"/>
  <c r="C1680" i="11"/>
  <c r="C595" i="11"/>
  <c r="C1277" i="11"/>
  <c r="C829" i="11"/>
  <c r="C1019" i="11"/>
  <c r="C1325" i="11"/>
  <c r="C1892" i="11"/>
  <c r="C1002" i="11"/>
  <c r="C1359" i="11"/>
  <c r="C373" i="11"/>
  <c r="C2235" i="11"/>
  <c r="C1563" i="11"/>
  <c r="C1292" i="11"/>
  <c r="C1136" i="11"/>
  <c r="C2259" i="11"/>
  <c r="C1490" i="11"/>
  <c r="C1030" i="11"/>
  <c r="C619" i="11"/>
  <c r="C1114" i="11"/>
  <c r="C565" i="11"/>
  <c r="C2357" i="11"/>
  <c r="C510" i="11"/>
  <c r="C2310" i="11"/>
  <c r="C1701" i="11"/>
  <c r="C315" i="11"/>
  <c r="C1269" i="11"/>
  <c r="C1138" i="11"/>
  <c r="C412" i="11"/>
  <c r="C1534" i="11"/>
  <c r="C856" i="11"/>
  <c r="C1855" i="11"/>
  <c r="C319" i="11"/>
  <c r="C791" i="11"/>
  <c r="C1335" i="11"/>
  <c r="C679" i="11"/>
  <c r="C489" i="11"/>
  <c r="C1271" i="11"/>
  <c r="C1348" i="11"/>
  <c r="C658" i="11"/>
  <c r="C1085" i="11"/>
  <c r="C954" i="11"/>
  <c r="C1767" i="11"/>
  <c r="C1519" i="11"/>
  <c r="C1148" i="11"/>
  <c r="C1040" i="11"/>
  <c r="C970" i="11"/>
  <c r="C1018" i="11"/>
  <c r="C1297" i="11"/>
  <c r="C1727" i="11"/>
  <c r="C1021" i="11"/>
  <c r="C1812" i="11"/>
  <c r="C779" i="11"/>
  <c r="C1420" i="11"/>
  <c r="C410" i="11"/>
  <c r="C517" i="11"/>
  <c r="C1473" i="11"/>
  <c r="C2066" i="11"/>
  <c r="C820" i="11"/>
  <c r="C466" i="11"/>
  <c r="C1371" i="11"/>
  <c r="C1580" i="11"/>
  <c r="C1936" i="11"/>
  <c r="C1688" i="11"/>
  <c r="C2037" i="11"/>
  <c r="C2024" i="11"/>
  <c r="C1808" i="11"/>
  <c r="C1195" i="11"/>
  <c r="C1789" i="11"/>
  <c r="C1140" i="11"/>
  <c r="C314" i="11"/>
  <c r="C1074" i="11"/>
  <c r="C951" i="11"/>
  <c r="C1224" i="11"/>
  <c r="C1870" i="11"/>
  <c r="C1441" i="11"/>
  <c r="C2150" i="11"/>
  <c r="C1127" i="11"/>
  <c r="C581" i="11"/>
  <c r="C335" i="11"/>
  <c r="C543" i="11"/>
  <c r="C1636" i="11"/>
  <c r="C1545" i="11"/>
  <c r="C2171" i="11"/>
  <c r="C732" i="11"/>
  <c r="C1094" i="11"/>
  <c r="C327" i="11"/>
  <c r="C1268" i="11"/>
  <c r="C730" i="11"/>
  <c r="C554" i="11"/>
  <c r="C421" i="11"/>
  <c r="C949" i="11"/>
  <c r="C1558" i="11"/>
  <c r="C806" i="11"/>
  <c r="C440" i="11"/>
  <c r="C874" i="11"/>
  <c r="C721" i="11"/>
  <c r="C620" i="11"/>
  <c r="C1086" i="11"/>
  <c r="C1122" i="11"/>
  <c r="C1089" i="11"/>
  <c r="C1757" i="11"/>
  <c r="C1406" i="11"/>
  <c r="C1233" i="11"/>
  <c r="C1704" i="11"/>
  <c r="C2090" i="11"/>
  <c r="C2377" i="11"/>
  <c r="C1663" i="11"/>
  <c r="C746" i="11"/>
  <c r="C989" i="11"/>
  <c r="C926" i="11"/>
  <c r="C979" i="11"/>
  <c r="C2165" i="11"/>
  <c r="C1400" i="11"/>
  <c r="C2215" i="11"/>
  <c r="C2385" i="11"/>
  <c r="C1442" i="11"/>
  <c r="C2199" i="11"/>
  <c r="C2236" i="11"/>
  <c r="C1293" i="11"/>
  <c r="C2366" i="11"/>
  <c r="C1015" i="11"/>
  <c r="C1472" i="11"/>
  <c r="C1176" i="11"/>
  <c r="C1992" i="11"/>
  <c r="C1418" i="11"/>
  <c r="C988" i="11"/>
  <c r="C1410" i="11"/>
  <c r="C1721" i="11"/>
  <c r="C2166" i="11"/>
  <c r="C1104" i="11"/>
  <c r="C1804" i="11"/>
  <c r="C1725" i="11"/>
  <c r="C914" i="11"/>
  <c r="C2067" i="11"/>
  <c r="C1500" i="11"/>
  <c r="C1924" i="11"/>
  <c r="C2015" i="11"/>
  <c r="C2029" i="11"/>
  <c r="C2046" i="11"/>
  <c r="C1801" i="11"/>
  <c r="C1458" i="11"/>
  <c r="C2141" i="11"/>
  <c r="C2126" i="11"/>
  <c r="C2112" i="11"/>
  <c r="C1996" i="11"/>
  <c r="C2359" i="11"/>
  <c r="C1631" i="11"/>
  <c r="C2048" i="11"/>
  <c r="C2172" i="11"/>
  <c r="C1955" i="11"/>
  <c r="C1931" i="11"/>
  <c r="C2040" i="11"/>
  <c r="C2333" i="11"/>
  <c r="C2405" i="11"/>
  <c r="H18" i="12" s="1"/>
  <c r="I28" i="12" s="1"/>
  <c r="C991" i="11"/>
  <c r="C1366" i="11"/>
  <c r="C1638" i="11"/>
  <c r="C325" i="11"/>
  <c r="C529" i="11"/>
  <c r="C573" i="11"/>
  <c r="C447" i="11"/>
  <c r="C1370" i="11"/>
  <c r="C376" i="11"/>
  <c r="C699" i="11"/>
  <c r="C307" i="11"/>
  <c r="C1481" i="11"/>
  <c r="C563" i="11"/>
  <c r="C727" i="11"/>
  <c r="C1880" i="11"/>
  <c r="C1381" i="11"/>
  <c r="C906" i="11"/>
  <c r="C1197" i="11"/>
  <c r="C475" i="11"/>
  <c r="C558" i="11"/>
  <c r="C931" i="11"/>
  <c r="C1836" i="11"/>
  <c r="C570" i="11"/>
  <c r="C1435" i="11"/>
  <c r="C1111" i="11"/>
  <c r="C935" i="11"/>
  <c r="C943" i="11"/>
  <c r="C1075" i="11"/>
  <c r="C1593" i="11"/>
  <c r="C1189" i="11"/>
  <c r="C1449" i="11"/>
  <c r="C762" i="11"/>
  <c r="C474" i="11"/>
  <c r="C501" i="11"/>
  <c r="C1105" i="11"/>
  <c r="C400" i="11"/>
  <c r="C707" i="11"/>
  <c r="C753" i="11"/>
  <c r="C939" i="11"/>
  <c r="C1510" i="11"/>
  <c r="C1728" i="11"/>
  <c r="C1622" i="11"/>
  <c r="C1820" i="11"/>
  <c r="C1969" i="11"/>
  <c r="C1684" i="11"/>
  <c r="C663" i="11"/>
  <c r="C610" i="11"/>
  <c r="C1079" i="11"/>
  <c r="C930" i="11"/>
  <c r="C808" i="11"/>
  <c r="C495" i="11"/>
  <c r="C1656" i="11"/>
  <c r="C1894" i="11"/>
  <c r="C841" i="11"/>
  <c r="C472" i="11"/>
  <c r="C399" i="11"/>
  <c r="C889" i="11"/>
  <c r="C1175" i="11"/>
  <c r="C1730" i="11"/>
  <c r="C1139" i="11"/>
  <c r="C2041" i="11"/>
  <c r="C1646" i="11"/>
  <c r="C1205" i="11"/>
  <c r="C533" i="11"/>
  <c r="C2025" i="11"/>
  <c r="C945" i="11"/>
  <c r="C541" i="11"/>
  <c r="C2241" i="11"/>
  <c r="C2393" i="11"/>
  <c r="C1604" i="11"/>
  <c r="C2211" i="11"/>
  <c r="C531" i="11"/>
  <c r="C1354" i="11"/>
  <c r="C1087" i="11"/>
  <c r="C513" i="11"/>
  <c r="C809" i="11"/>
  <c r="C1315" i="11"/>
  <c r="C2279" i="11"/>
  <c r="C843" i="11"/>
  <c r="C334" i="11"/>
  <c r="C862" i="11"/>
  <c r="C783" i="11"/>
  <c r="C1245" i="11"/>
  <c r="C2247" i="11"/>
  <c r="C1225" i="11"/>
  <c r="C309" i="11"/>
  <c r="C1592" i="11"/>
  <c r="C465" i="11"/>
  <c r="C424" i="11"/>
  <c r="C796" i="11"/>
  <c r="C497" i="11"/>
  <c r="C589" i="11"/>
  <c r="C1242" i="11"/>
  <c r="C850" i="11"/>
  <c r="C1926" i="11"/>
  <c r="C360" i="11"/>
  <c r="C487" i="11"/>
  <c r="C453" i="11"/>
  <c r="C2162" i="11"/>
  <c r="C386" i="11"/>
  <c r="C1376" i="11"/>
  <c r="C1546" i="11"/>
  <c r="C1981" i="11"/>
  <c r="C409" i="11"/>
  <c r="C994" i="11"/>
  <c r="C451" i="11"/>
  <c r="C1151" i="11"/>
  <c r="C506" i="11"/>
  <c r="C576" i="11"/>
  <c r="C1158" i="11"/>
  <c r="C480" i="11"/>
  <c r="C1518" i="11"/>
  <c r="C769" i="11"/>
  <c r="C1035" i="11"/>
  <c r="C1042" i="11"/>
  <c r="C1918" i="11"/>
  <c r="C1668" i="11"/>
  <c r="C2181" i="11"/>
  <c r="C2009" i="11"/>
  <c r="C389" i="11"/>
  <c r="C1387" i="11"/>
  <c r="C1811" i="11"/>
  <c r="C2305" i="11"/>
  <c r="C402" i="11"/>
  <c r="C1211" i="11"/>
  <c r="C1152" i="11"/>
  <c r="C1494" i="11"/>
  <c r="C1507" i="11"/>
  <c r="C1538" i="11"/>
  <c r="C2013" i="11"/>
  <c r="C586" i="11"/>
  <c r="C1300" i="11"/>
  <c r="C852" i="11"/>
  <c r="C1034" i="11"/>
  <c r="C597" i="11"/>
  <c r="C417" i="11"/>
  <c r="C446" i="11"/>
  <c r="C1069" i="11"/>
  <c r="C1334" i="11"/>
  <c r="C837" i="11"/>
  <c r="C1950" i="11"/>
  <c r="C909" i="11"/>
  <c r="C729" i="11"/>
  <c r="C485" i="11"/>
  <c r="C1099" i="11"/>
  <c r="C2307" i="11"/>
  <c r="C371" i="11"/>
  <c r="C771" i="11"/>
  <c r="C835" i="11"/>
  <c r="C785" i="11"/>
  <c r="C716" i="11"/>
  <c r="C1568" i="11"/>
  <c r="C1282" i="11"/>
  <c r="C1326" i="11"/>
  <c r="C855" i="11"/>
  <c r="C1461" i="11"/>
  <c r="C1329" i="11"/>
  <c r="C2358" i="11"/>
  <c r="C2391" i="11"/>
  <c r="C868" i="11"/>
  <c r="C2230" i="11"/>
  <c r="C959" i="11"/>
  <c r="C1132" i="11"/>
  <c r="C1505" i="11"/>
  <c r="C1154" i="11"/>
  <c r="C1536" i="11"/>
  <c r="C891" i="11"/>
  <c r="C1249" i="11"/>
  <c r="C940" i="11"/>
  <c r="C1740" i="11"/>
  <c r="C2206" i="11"/>
  <c r="C1324" i="11"/>
  <c r="C1054" i="11"/>
  <c r="C1634" i="11"/>
  <c r="C1184" i="11"/>
  <c r="C1570" i="11"/>
  <c r="C1352" i="11"/>
  <c r="C2129" i="11"/>
  <c r="C1886" i="11"/>
  <c r="C1626" i="11"/>
  <c r="C1506" i="11"/>
  <c r="C1930" i="11"/>
  <c r="C1853" i="11"/>
  <c r="C1232" i="11"/>
  <c r="C1644" i="11"/>
  <c r="C2050" i="11"/>
  <c r="C1001" i="11"/>
  <c r="C968" i="11"/>
  <c r="C1756" i="11"/>
  <c r="C2081" i="11"/>
  <c r="C1065" i="11"/>
  <c r="C2345" i="11"/>
  <c r="C2275" i="11"/>
  <c r="C2031" i="11"/>
  <c r="C1596" i="11"/>
  <c r="C1609" i="11"/>
  <c r="C1599" i="11"/>
  <c r="C2160" i="11"/>
  <c r="C2253" i="11"/>
  <c r="C1603" i="11"/>
  <c r="C1719" i="11"/>
  <c r="C2176" i="11"/>
  <c r="C2284" i="11"/>
  <c r="C2030" i="11"/>
  <c r="C2167" i="11"/>
  <c r="C2168" i="11"/>
  <c r="C2028" i="11"/>
</calcChain>
</file>

<file path=xl/sharedStrings.xml><?xml version="1.0" encoding="utf-8"?>
<sst xmlns="http://schemas.openxmlformats.org/spreadsheetml/2006/main" count="40" uniqueCount="31">
  <si>
    <t>ConsExpo</t>
  </si>
  <si>
    <t xml:space="preserve">time (minute) </t>
  </si>
  <si>
    <t>concentration (mg/m3)</t>
  </si>
  <si>
    <t>decay curve</t>
  </si>
  <si>
    <t>Result</t>
  </si>
  <si>
    <t>mg/m3</t>
  </si>
  <si>
    <t>8h TWA =</t>
  </si>
  <si>
    <t>from ConsExpo - calculation</t>
  </si>
  <si>
    <t>Exposure to vapour: constant rate release</t>
  </si>
  <si>
    <t>different rooms</t>
  </si>
  <si>
    <t>copy values from ConsExpo for one hand disinfection (graphs/plot the calculated air concentration for one disinfection and export to excel)
the calculation (yellow area) occur automatically</t>
  </si>
  <si>
    <t xml:space="preserve">product amount: </t>
  </si>
  <si>
    <t>weight fraction:</t>
  </si>
  <si>
    <t xml:space="preserve"> min (default)</t>
  </si>
  <si>
    <t>g</t>
  </si>
  <si>
    <t>min</t>
  </si>
  <si>
    <t>ConsExpo Parameter</t>
  </si>
  <si>
    <t>m3 (default)</t>
  </si>
  <si>
    <t>/h (default)</t>
  </si>
  <si>
    <r>
      <t>Calculation 8 h TWA for 3 hand disinfections in 4 different rooms (</t>
    </r>
    <r>
      <rPr>
        <b/>
        <sz val="9"/>
        <color theme="1"/>
        <rFont val="Arial"/>
        <family val="2"/>
      </rPr>
      <t>with remaining</t>
    </r>
    <r>
      <rPr>
        <sz val="9"/>
        <color theme="1"/>
        <rFont val="Arial"/>
        <family val="2"/>
      </rPr>
      <t>)</t>
    </r>
  </si>
  <si>
    <t>mean concentration (3 disinfections)</t>
  </si>
  <si>
    <t>mean concentration   (1 disinfection)</t>
  </si>
  <si>
    <t>remaining air concentration (240 min)</t>
  </si>
  <si>
    <t>(mean event conc. (3 disinfections)*20 min*4 rooms + (mean event conc. (3 disinfections) + remaining conc.)*20 min*4 rooms + mean event conc. (1 disinfection)*10 min)/480 min = 8h TWA</t>
  </si>
  <si>
    <t xml:space="preserve">hand disinfection </t>
  </si>
  <si>
    <t xml:space="preserve">ventilation rate: </t>
  </si>
  <si>
    <t xml:space="preserve">emission duration: </t>
  </si>
  <si>
    <t xml:space="preserve">room volume: </t>
  </si>
  <si>
    <t xml:space="preserve">exposure duration: </t>
  </si>
  <si>
    <t>duration - 1 event</t>
  </si>
  <si>
    <t>duration - 3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</si>
</sst>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05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0" fillId="2" borderId="0" xfId="0" applyFill="1"/>
    <xf numFmtId="0" fontId="5" fillId="0" borderId="0" xfId="2"/>
    <xf numFmtId="164" fontId="0" fillId="2" borderId="0" xfId="0" applyNumberFormat="1" applyFill="1"/>
    <xf numFmtId="164" fontId="5" fillId="0" borderId="0" xfId="2" applyNumberFormat="1"/>
    <xf numFmtId="166" fontId="0" fillId="0" borderId="0" xfId="0" applyNumberForma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0" xfId="2" applyFont="1"/>
    <xf numFmtId="0" fontId="6" fillId="0" borderId="0" xfId="0" applyFont="1"/>
    <xf numFmtId="164" fontId="6" fillId="0" borderId="0" xfId="0" applyNumberFormat="1" applyFont="1"/>
    <xf numFmtId="0" fontId="6" fillId="0" borderId="0" xfId="2" applyFont="1"/>
    <xf numFmtId="164" fontId="5" fillId="0" borderId="0" xfId="2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0" xfId="2" applyNumberFormat="1" applyAlignment="1">
      <alignment horizontal="center"/>
    </xf>
    <xf numFmtId="0" fontId="5" fillId="0" borderId="0" xfId="2" applyFill="1"/>
    <xf numFmtId="166" fontId="0" fillId="0" borderId="0" xfId="0" applyNumberFormat="1"/>
    <xf numFmtId="166" fontId="5" fillId="0" borderId="0" xfId="2" applyNumberFormat="1"/>
    <xf numFmtId="166" fontId="3" fillId="0" borderId="0" xfId="0" applyNumberFormat="1" applyFont="1"/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0" fillId="2" borderId="0" xfId="0" applyNumberFormat="1" applyFont="1" applyFill="1" applyAlignment="1">
      <alignment horizontal="center" vertical="center"/>
    </xf>
    <xf numFmtId="2" fontId="0" fillId="2" borderId="7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2" fillId="0" borderId="0" xfId="2" applyFont="1" applyFill="1"/>
    <xf numFmtId="0" fontId="8" fillId="4" borderId="0" xfId="0" applyFont="1" applyFill="1" applyBorder="1"/>
    <xf numFmtId="2" fontId="5" fillId="0" borderId="0" xfId="2" applyNumberFormat="1" applyAlignment="1">
      <alignment horizontal="center"/>
    </xf>
    <xf numFmtId="0" fontId="9" fillId="3" borderId="0" xfId="2" applyFont="1" applyFill="1"/>
    <xf numFmtId="0" fontId="9" fillId="0" borderId="0" xfId="2" applyFont="1"/>
    <xf numFmtId="166" fontId="9" fillId="0" borderId="0" xfId="0" applyNumberFormat="1" applyFont="1" applyAlignment="1">
      <alignment horizontal="center" vertical="center"/>
    </xf>
    <xf numFmtId="0" fontId="9" fillId="0" borderId="0" xfId="0" applyFont="1"/>
    <xf numFmtId="166" fontId="9" fillId="0" borderId="0" xfId="2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1" applyFont="1"/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164" fontId="9" fillId="4" borderId="0" xfId="0" applyNumberFormat="1" applyFont="1" applyFill="1"/>
    <xf numFmtId="0" fontId="9" fillId="4" borderId="0" xfId="2" applyFont="1" applyFill="1"/>
    <xf numFmtId="164" fontId="10" fillId="4" borderId="0" xfId="0" applyNumberFormat="1" applyFont="1" applyFill="1"/>
    <xf numFmtId="0" fontId="9" fillId="0" borderId="0" xfId="2" applyFont="1" applyFill="1"/>
    <xf numFmtId="0" fontId="9" fillId="4" borderId="3" xfId="0" applyFont="1" applyFill="1" applyBorder="1"/>
    <xf numFmtId="0" fontId="9" fillId="4" borderId="4" xfId="2" applyFont="1" applyFill="1" applyBorder="1"/>
    <xf numFmtId="2" fontId="11" fillId="4" borderId="3" xfId="0" applyNumberFormat="1" applyFont="1" applyFill="1" applyBorder="1" applyAlignment="1">
      <alignment horizontal="center"/>
    </xf>
    <xf numFmtId="0" fontId="11" fillId="4" borderId="4" xfId="2" applyFont="1" applyFill="1" applyBorder="1"/>
    <xf numFmtId="0" fontId="9" fillId="4" borderId="0" xfId="1" applyFont="1" applyFill="1"/>
    <xf numFmtId="165" fontId="9" fillId="4" borderId="5" xfId="0" applyNumberFormat="1" applyFont="1" applyFill="1" applyBorder="1"/>
    <xf numFmtId="0" fontId="9" fillId="4" borderId="6" xfId="2" applyFont="1" applyFill="1" applyBorder="1"/>
    <xf numFmtId="0" fontId="9" fillId="4" borderId="0" xfId="0" applyFont="1" applyFill="1"/>
    <xf numFmtId="164" fontId="12" fillId="4" borderId="0" xfId="0" applyNumberFormat="1" applyFont="1" applyFill="1"/>
    <xf numFmtId="0" fontId="9" fillId="4" borderId="0" xfId="0" applyFont="1" applyFill="1" applyBorder="1"/>
    <xf numFmtId="0" fontId="13" fillId="4" borderId="0" xfId="0" applyFont="1" applyFill="1" applyBorder="1"/>
    <xf numFmtId="164" fontId="9" fillId="2" borderId="0" xfId="0" applyNumberFormat="1" applyFont="1" applyFill="1"/>
    <xf numFmtId="0" fontId="9" fillId="2" borderId="0" xfId="0" applyFont="1" applyFill="1"/>
    <xf numFmtId="164" fontId="10" fillId="0" borderId="0" xfId="0" applyNumberFormat="1" applyFont="1" applyBorder="1"/>
    <xf numFmtId="2" fontId="8" fillId="4" borderId="0" xfId="0" applyNumberFormat="1" applyFont="1" applyFill="1" applyBorder="1"/>
    <xf numFmtId="0" fontId="14" fillId="4" borderId="0" xfId="2" applyFont="1" applyFill="1"/>
    <xf numFmtId="0" fontId="14" fillId="4" borderId="0" xfId="0" applyFont="1" applyFill="1" applyAlignment="1">
      <alignment horizontal="center"/>
    </xf>
    <xf numFmtId="0" fontId="14" fillId="4" borderId="0" xfId="1" applyFont="1" applyFill="1"/>
    <xf numFmtId="164" fontId="14" fillId="4" borderId="0" xfId="0" applyNumberFormat="1" applyFont="1" applyFill="1"/>
    <xf numFmtId="0" fontId="14" fillId="4" borderId="0" xfId="0" applyFont="1" applyFill="1" applyAlignment="1">
      <alignment horizontal="left"/>
    </xf>
    <xf numFmtId="0" fontId="4" fillId="0" borderId="0" xfId="1"/>
    <xf numFmtId="2" fontId="4" fillId="0" borderId="0" xfId="1" applyNumberFormat="1"/>
    <xf numFmtId="0" fontId="15" fillId="0" borderId="0" xfId="1" applyFont="1"/>
    <xf numFmtId="0" fontId="16" fillId="0" borderId="0" xfId="1" applyFont="1"/>
    <xf numFmtId="2" fontId="15" fillId="0" borderId="0" xfId="1" applyNumberFormat="1" applyFont="1"/>
    <xf numFmtId="0" fontId="9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2" applyFont="1" applyAlignment="1">
      <alignment horizontal="center"/>
    </xf>
    <xf numFmtId="2" fontId="0" fillId="3" borderId="0" xfId="0" applyNumberFormat="1" applyFill="1" applyAlignment="1">
      <alignment horizontal="center"/>
    </xf>
    <xf numFmtId="0" fontId="9" fillId="0" borderId="0" xfId="2" applyFont="1" applyAlignment="1">
      <alignment wrapText="1"/>
    </xf>
    <xf numFmtId="0" fontId="9" fillId="0" borderId="0" xfId="0" applyFont="1" applyAlignment="1"/>
    <xf numFmtId="0" fontId="12" fillId="4" borderId="0" xfId="0" applyFont="1" applyFill="1" applyBorder="1" applyAlignment="1">
      <alignment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270065472431791E-2"/>
          <c:y val="1.6563920843703693E-2"/>
          <c:w val="0.84221600818440301"/>
          <c:h val="0.91533864137804133"/>
        </c:manualLayout>
      </c:layout>
      <c:lineChart>
        <c:grouping val="standard"/>
        <c:varyColors val="0"/>
        <c:ser>
          <c:idx val="0"/>
          <c:order val="0"/>
          <c:tx>
            <c:v>disinfections</c:v>
          </c:tx>
          <c:marker>
            <c:symbol val="none"/>
          </c:marker>
          <c:dPt>
            <c:idx val="10"/>
            <c:marker>
              <c:symbol val="picture"/>
              <c:spPr>
                <a:ln w="9525">
                  <a:noFill/>
                </a:ln>
              </c:spPr>
            </c:marker>
            <c:bubble3D val="0"/>
          </c:dPt>
          <c:cat>
            <c:numRef>
              <c:f>calculation!$A$5:$A$1205</c:f>
              <c:numCache>
                <c:formatCode>0.0</c:formatCode>
                <c:ptCount val="1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50.100000000000442</c:v>
                </c:pt>
                <c:pt idx="502">
                  <c:v>50.200000000000443</c:v>
                </c:pt>
                <c:pt idx="503">
                  <c:v>50.300000000000445</c:v>
                </c:pt>
                <c:pt idx="504">
                  <c:v>50.400000000000446</c:v>
                </c:pt>
                <c:pt idx="505">
                  <c:v>50.500000000000448</c:v>
                </c:pt>
                <c:pt idx="506">
                  <c:v>50.600000000000449</c:v>
                </c:pt>
                <c:pt idx="507">
                  <c:v>50.70000000000045</c:v>
                </c:pt>
                <c:pt idx="508">
                  <c:v>50.800000000000452</c:v>
                </c:pt>
                <c:pt idx="509">
                  <c:v>50.900000000000453</c:v>
                </c:pt>
                <c:pt idx="510">
                  <c:v>51.000000000000455</c:v>
                </c:pt>
                <c:pt idx="511">
                  <c:v>51.100000000000456</c:v>
                </c:pt>
                <c:pt idx="512">
                  <c:v>51.200000000000458</c:v>
                </c:pt>
                <c:pt idx="513">
                  <c:v>51.300000000000459</c:v>
                </c:pt>
                <c:pt idx="514">
                  <c:v>51.40000000000046</c:v>
                </c:pt>
                <c:pt idx="515">
                  <c:v>51.500000000000462</c:v>
                </c:pt>
                <c:pt idx="516">
                  <c:v>51.600000000000463</c:v>
                </c:pt>
                <c:pt idx="517">
                  <c:v>51.700000000000465</c:v>
                </c:pt>
                <c:pt idx="518">
                  <c:v>51.800000000000466</c:v>
                </c:pt>
                <c:pt idx="519">
                  <c:v>51.900000000000468</c:v>
                </c:pt>
                <c:pt idx="520">
                  <c:v>52.000000000000469</c:v>
                </c:pt>
                <c:pt idx="521">
                  <c:v>52.10000000000047</c:v>
                </c:pt>
                <c:pt idx="522">
                  <c:v>52.200000000000472</c:v>
                </c:pt>
                <c:pt idx="523">
                  <c:v>52.300000000000473</c:v>
                </c:pt>
                <c:pt idx="524">
                  <c:v>52.400000000000475</c:v>
                </c:pt>
                <c:pt idx="525">
                  <c:v>52.500000000000476</c:v>
                </c:pt>
                <c:pt idx="526">
                  <c:v>52.600000000000477</c:v>
                </c:pt>
                <c:pt idx="527">
                  <c:v>52.700000000000479</c:v>
                </c:pt>
                <c:pt idx="528">
                  <c:v>52.80000000000048</c:v>
                </c:pt>
                <c:pt idx="529">
                  <c:v>52.900000000000482</c:v>
                </c:pt>
                <c:pt idx="530">
                  <c:v>53.000000000000483</c:v>
                </c:pt>
                <c:pt idx="531">
                  <c:v>53.100000000000485</c:v>
                </c:pt>
                <c:pt idx="532">
                  <c:v>53.200000000000486</c:v>
                </c:pt>
                <c:pt idx="533">
                  <c:v>53.300000000000487</c:v>
                </c:pt>
                <c:pt idx="534">
                  <c:v>53.400000000000489</c:v>
                </c:pt>
                <c:pt idx="535">
                  <c:v>53.50000000000049</c:v>
                </c:pt>
                <c:pt idx="536">
                  <c:v>53.600000000000492</c:v>
                </c:pt>
                <c:pt idx="537">
                  <c:v>53.700000000000493</c:v>
                </c:pt>
                <c:pt idx="538">
                  <c:v>53.800000000000495</c:v>
                </c:pt>
                <c:pt idx="539">
                  <c:v>53.900000000000496</c:v>
                </c:pt>
                <c:pt idx="540">
                  <c:v>54.000000000000497</c:v>
                </c:pt>
                <c:pt idx="541">
                  <c:v>54.100000000000499</c:v>
                </c:pt>
                <c:pt idx="542">
                  <c:v>54.2000000000005</c:v>
                </c:pt>
                <c:pt idx="543">
                  <c:v>54.300000000000502</c:v>
                </c:pt>
                <c:pt idx="544">
                  <c:v>54.400000000000503</c:v>
                </c:pt>
                <c:pt idx="545">
                  <c:v>54.500000000000504</c:v>
                </c:pt>
                <c:pt idx="546">
                  <c:v>54.600000000000506</c:v>
                </c:pt>
                <c:pt idx="547">
                  <c:v>54.700000000000507</c:v>
                </c:pt>
                <c:pt idx="548">
                  <c:v>54.800000000000509</c:v>
                </c:pt>
                <c:pt idx="549">
                  <c:v>54.90000000000051</c:v>
                </c:pt>
                <c:pt idx="550">
                  <c:v>55.000000000000512</c:v>
                </c:pt>
                <c:pt idx="551">
                  <c:v>55.100000000000513</c:v>
                </c:pt>
                <c:pt idx="552">
                  <c:v>55.200000000000514</c:v>
                </c:pt>
                <c:pt idx="553">
                  <c:v>55.300000000000516</c:v>
                </c:pt>
                <c:pt idx="554">
                  <c:v>55.400000000000517</c:v>
                </c:pt>
                <c:pt idx="555">
                  <c:v>55.500000000000519</c:v>
                </c:pt>
                <c:pt idx="556">
                  <c:v>55.60000000000052</c:v>
                </c:pt>
                <c:pt idx="557">
                  <c:v>55.700000000000522</c:v>
                </c:pt>
                <c:pt idx="558">
                  <c:v>55.800000000000523</c:v>
                </c:pt>
                <c:pt idx="559">
                  <c:v>55.900000000000524</c:v>
                </c:pt>
                <c:pt idx="560">
                  <c:v>56.000000000000526</c:v>
                </c:pt>
                <c:pt idx="561">
                  <c:v>56.100000000000527</c:v>
                </c:pt>
                <c:pt idx="562">
                  <c:v>56.200000000000529</c:v>
                </c:pt>
                <c:pt idx="563">
                  <c:v>56.30000000000053</c:v>
                </c:pt>
                <c:pt idx="564">
                  <c:v>56.400000000000531</c:v>
                </c:pt>
                <c:pt idx="565">
                  <c:v>56.500000000000533</c:v>
                </c:pt>
                <c:pt idx="566">
                  <c:v>56.600000000000534</c:v>
                </c:pt>
                <c:pt idx="567">
                  <c:v>56.700000000000536</c:v>
                </c:pt>
                <c:pt idx="568">
                  <c:v>56.800000000000537</c:v>
                </c:pt>
                <c:pt idx="569">
                  <c:v>56.900000000000539</c:v>
                </c:pt>
                <c:pt idx="570">
                  <c:v>57.00000000000054</c:v>
                </c:pt>
                <c:pt idx="571">
                  <c:v>57.100000000000541</c:v>
                </c:pt>
                <c:pt idx="572">
                  <c:v>57.200000000000543</c:v>
                </c:pt>
                <c:pt idx="573">
                  <c:v>57.300000000000544</c:v>
                </c:pt>
                <c:pt idx="574">
                  <c:v>57.400000000000546</c:v>
                </c:pt>
                <c:pt idx="575">
                  <c:v>57.500000000000547</c:v>
                </c:pt>
                <c:pt idx="576">
                  <c:v>57.600000000000549</c:v>
                </c:pt>
                <c:pt idx="577">
                  <c:v>57.70000000000055</c:v>
                </c:pt>
                <c:pt idx="578">
                  <c:v>57.800000000000551</c:v>
                </c:pt>
                <c:pt idx="579">
                  <c:v>57.900000000000553</c:v>
                </c:pt>
                <c:pt idx="580">
                  <c:v>58.000000000000554</c:v>
                </c:pt>
                <c:pt idx="581">
                  <c:v>58.100000000000556</c:v>
                </c:pt>
                <c:pt idx="582">
                  <c:v>58.200000000000557</c:v>
                </c:pt>
                <c:pt idx="583">
                  <c:v>58.300000000000558</c:v>
                </c:pt>
                <c:pt idx="584">
                  <c:v>58.40000000000056</c:v>
                </c:pt>
                <c:pt idx="585">
                  <c:v>58.500000000000561</c:v>
                </c:pt>
                <c:pt idx="586">
                  <c:v>58.600000000000563</c:v>
                </c:pt>
                <c:pt idx="587">
                  <c:v>58.700000000000564</c:v>
                </c:pt>
                <c:pt idx="588">
                  <c:v>58.800000000000566</c:v>
                </c:pt>
                <c:pt idx="589">
                  <c:v>58.900000000000567</c:v>
                </c:pt>
                <c:pt idx="590">
                  <c:v>59.000000000000568</c:v>
                </c:pt>
                <c:pt idx="591">
                  <c:v>59.10000000000057</c:v>
                </c:pt>
                <c:pt idx="592">
                  <c:v>59.200000000000571</c:v>
                </c:pt>
                <c:pt idx="593">
                  <c:v>59.300000000000573</c:v>
                </c:pt>
                <c:pt idx="594">
                  <c:v>59.400000000000574</c:v>
                </c:pt>
                <c:pt idx="595">
                  <c:v>59.500000000000576</c:v>
                </c:pt>
                <c:pt idx="596">
                  <c:v>59.600000000000577</c:v>
                </c:pt>
                <c:pt idx="597">
                  <c:v>59.700000000000578</c:v>
                </c:pt>
                <c:pt idx="598">
                  <c:v>59.80000000000058</c:v>
                </c:pt>
                <c:pt idx="599">
                  <c:v>59.900000000000581</c:v>
                </c:pt>
                <c:pt idx="600">
                  <c:v>60.000000000000583</c:v>
                </c:pt>
                <c:pt idx="601">
                  <c:v>60.100000000000584</c:v>
                </c:pt>
                <c:pt idx="602">
                  <c:v>60.200000000000585</c:v>
                </c:pt>
                <c:pt idx="603">
                  <c:v>60.300000000000587</c:v>
                </c:pt>
                <c:pt idx="604">
                  <c:v>60.400000000000588</c:v>
                </c:pt>
                <c:pt idx="605">
                  <c:v>60.50000000000059</c:v>
                </c:pt>
                <c:pt idx="606">
                  <c:v>60.600000000000591</c:v>
                </c:pt>
                <c:pt idx="607">
                  <c:v>60.700000000000593</c:v>
                </c:pt>
                <c:pt idx="608">
                  <c:v>60.800000000000594</c:v>
                </c:pt>
                <c:pt idx="609">
                  <c:v>60.900000000000595</c:v>
                </c:pt>
                <c:pt idx="610">
                  <c:v>61.000000000000597</c:v>
                </c:pt>
                <c:pt idx="611">
                  <c:v>61.100000000000598</c:v>
                </c:pt>
                <c:pt idx="612">
                  <c:v>61.2000000000006</c:v>
                </c:pt>
                <c:pt idx="613">
                  <c:v>61.300000000000601</c:v>
                </c:pt>
                <c:pt idx="614">
                  <c:v>61.400000000000603</c:v>
                </c:pt>
                <c:pt idx="615">
                  <c:v>61.500000000000604</c:v>
                </c:pt>
                <c:pt idx="616">
                  <c:v>61.600000000000605</c:v>
                </c:pt>
                <c:pt idx="617">
                  <c:v>61.700000000000607</c:v>
                </c:pt>
                <c:pt idx="618">
                  <c:v>61.800000000000608</c:v>
                </c:pt>
                <c:pt idx="619">
                  <c:v>61.90000000000061</c:v>
                </c:pt>
                <c:pt idx="620">
                  <c:v>62.000000000000611</c:v>
                </c:pt>
                <c:pt idx="621">
                  <c:v>62.100000000000612</c:v>
                </c:pt>
                <c:pt idx="622">
                  <c:v>62.200000000000614</c:v>
                </c:pt>
                <c:pt idx="623">
                  <c:v>62.300000000000615</c:v>
                </c:pt>
                <c:pt idx="624">
                  <c:v>62.400000000000617</c:v>
                </c:pt>
                <c:pt idx="625">
                  <c:v>62.500000000000618</c:v>
                </c:pt>
                <c:pt idx="626">
                  <c:v>62.60000000000062</c:v>
                </c:pt>
                <c:pt idx="627">
                  <c:v>62.700000000000621</c:v>
                </c:pt>
                <c:pt idx="628">
                  <c:v>62.800000000000622</c:v>
                </c:pt>
                <c:pt idx="629">
                  <c:v>62.900000000000624</c:v>
                </c:pt>
                <c:pt idx="630">
                  <c:v>63.000000000000625</c:v>
                </c:pt>
                <c:pt idx="631">
                  <c:v>63.100000000000627</c:v>
                </c:pt>
                <c:pt idx="632">
                  <c:v>63.200000000000628</c:v>
                </c:pt>
                <c:pt idx="633">
                  <c:v>63.30000000000063</c:v>
                </c:pt>
                <c:pt idx="634">
                  <c:v>63.400000000000631</c:v>
                </c:pt>
                <c:pt idx="635">
                  <c:v>63.500000000000632</c:v>
                </c:pt>
                <c:pt idx="636">
                  <c:v>63.600000000000634</c:v>
                </c:pt>
                <c:pt idx="637">
                  <c:v>63.700000000000635</c:v>
                </c:pt>
                <c:pt idx="638">
                  <c:v>63.800000000000637</c:v>
                </c:pt>
                <c:pt idx="639">
                  <c:v>63.900000000000638</c:v>
                </c:pt>
                <c:pt idx="640">
                  <c:v>64.000000000000639</c:v>
                </c:pt>
                <c:pt idx="641">
                  <c:v>64.100000000000634</c:v>
                </c:pt>
                <c:pt idx="642">
                  <c:v>64.200000000000628</c:v>
                </c:pt>
                <c:pt idx="643">
                  <c:v>64.300000000000622</c:v>
                </c:pt>
                <c:pt idx="644">
                  <c:v>64.400000000000617</c:v>
                </c:pt>
                <c:pt idx="645">
                  <c:v>64.500000000000611</c:v>
                </c:pt>
                <c:pt idx="646">
                  <c:v>64.600000000000605</c:v>
                </c:pt>
                <c:pt idx="647">
                  <c:v>64.7000000000006</c:v>
                </c:pt>
                <c:pt idx="648">
                  <c:v>64.800000000000594</c:v>
                </c:pt>
                <c:pt idx="649">
                  <c:v>64.900000000000588</c:v>
                </c:pt>
                <c:pt idx="650">
                  <c:v>65.000000000000583</c:v>
                </c:pt>
                <c:pt idx="651">
                  <c:v>65.100000000000577</c:v>
                </c:pt>
                <c:pt idx="652">
                  <c:v>65.200000000000571</c:v>
                </c:pt>
                <c:pt idx="653">
                  <c:v>65.300000000000566</c:v>
                </c:pt>
                <c:pt idx="654">
                  <c:v>65.40000000000056</c:v>
                </c:pt>
                <c:pt idx="655">
                  <c:v>65.500000000000554</c:v>
                </c:pt>
                <c:pt idx="656">
                  <c:v>65.600000000000549</c:v>
                </c:pt>
                <c:pt idx="657">
                  <c:v>65.700000000000543</c:v>
                </c:pt>
                <c:pt idx="658">
                  <c:v>65.800000000000537</c:v>
                </c:pt>
                <c:pt idx="659">
                  <c:v>65.900000000000531</c:v>
                </c:pt>
                <c:pt idx="660">
                  <c:v>66.000000000000526</c:v>
                </c:pt>
                <c:pt idx="661">
                  <c:v>66.10000000000052</c:v>
                </c:pt>
                <c:pt idx="662">
                  <c:v>66.200000000000514</c:v>
                </c:pt>
                <c:pt idx="663">
                  <c:v>66.300000000000509</c:v>
                </c:pt>
                <c:pt idx="664">
                  <c:v>66.400000000000503</c:v>
                </c:pt>
                <c:pt idx="665">
                  <c:v>66.500000000000497</c:v>
                </c:pt>
                <c:pt idx="666">
                  <c:v>66.600000000000492</c:v>
                </c:pt>
                <c:pt idx="667">
                  <c:v>66.700000000000486</c:v>
                </c:pt>
                <c:pt idx="668">
                  <c:v>66.80000000000048</c:v>
                </c:pt>
                <c:pt idx="669">
                  <c:v>66.900000000000475</c:v>
                </c:pt>
                <c:pt idx="670">
                  <c:v>67.000000000000469</c:v>
                </c:pt>
                <c:pt idx="671">
                  <c:v>67.100000000000463</c:v>
                </c:pt>
                <c:pt idx="672">
                  <c:v>67.200000000000458</c:v>
                </c:pt>
                <c:pt idx="673">
                  <c:v>67.300000000000452</c:v>
                </c:pt>
                <c:pt idx="674">
                  <c:v>67.400000000000446</c:v>
                </c:pt>
                <c:pt idx="675">
                  <c:v>67.500000000000441</c:v>
                </c:pt>
                <c:pt idx="676">
                  <c:v>67.600000000000435</c:v>
                </c:pt>
                <c:pt idx="677">
                  <c:v>67.700000000000429</c:v>
                </c:pt>
                <c:pt idx="678">
                  <c:v>67.800000000000423</c:v>
                </c:pt>
                <c:pt idx="679">
                  <c:v>67.900000000000418</c:v>
                </c:pt>
                <c:pt idx="680">
                  <c:v>68.000000000000412</c:v>
                </c:pt>
                <c:pt idx="681">
                  <c:v>68.100000000000406</c:v>
                </c:pt>
                <c:pt idx="682">
                  <c:v>68.200000000000401</c:v>
                </c:pt>
                <c:pt idx="683">
                  <c:v>68.300000000000395</c:v>
                </c:pt>
                <c:pt idx="684">
                  <c:v>68.400000000000389</c:v>
                </c:pt>
                <c:pt idx="685">
                  <c:v>68.500000000000384</c:v>
                </c:pt>
                <c:pt idx="686">
                  <c:v>68.600000000000378</c:v>
                </c:pt>
                <c:pt idx="687">
                  <c:v>68.700000000000372</c:v>
                </c:pt>
                <c:pt idx="688">
                  <c:v>68.800000000000367</c:v>
                </c:pt>
                <c:pt idx="689">
                  <c:v>68.900000000000361</c:v>
                </c:pt>
                <c:pt idx="690">
                  <c:v>69.000000000000355</c:v>
                </c:pt>
                <c:pt idx="691">
                  <c:v>69.10000000000035</c:v>
                </c:pt>
                <c:pt idx="692">
                  <c:v>69.200000000000344</c:v>
                </c:pt>
                <c:pt idx="693">
                  <c:v>69.300000000000338</c:v>
                </c:pt>
                <c:pt idx="694">
                  <c:v>69.400000000000333</c:v>
                </c:pt>
                <c:pt idx="695">
                  <c:v>69.500000000000327</c:v>
                </c:pt>
                <c:pt idx="696">
                  <c:v>69.600000000000321</c:v>
                </c:pt>
                <c:pt idx="697">
                  <c:v>69.700000000000315</c:v>
                </c:pt>
                <c:pt idx="698">
                  <c:v>69.80000000000031</c:v>
                </c:pt>
                <c:pt idx="699">
                  <c:v>69.900000000000304</c:v>
                </c:pt>
                <c:pt idx="700">
                  <c:v>70.000000000000298</c:v>
                </c:pt>
                <c:pt idx="701">
                  <c:v>70.100000000000293</c:v>
                </c:pt>
                <c:pt idx="702">
                  <c:v>70.200000000000287</c:v>
                </c:pt>
                <c:pt idx="703">
                  <c:v>70.300000000000281</c:v>
                </c:pt>
                <c:pt idx="704">
                  <c:v>70.400000000000276</c:v>
                </c:pt>
                <c:pt idx="705">
                  <c:v>70.50000000000027</c:v>
                </c:pt>
                <c:pt idx="706">
                  <c:v>70.600000000000264</c:v>
                </c:pt>
                <c:pt idx="707">
                  <c:v>70.700000000000259</c:v>
                </c:pt>
                <c:pt idx="708">
                  <c:v>70.800000000000253</c:v>
                </c:pt>
                <c:pt idx="709">
                  <c:v>70.900000000000247</c:v>
                </c:pt>
                <c:pt idx="710">
                  <c:v>71.000000000000242</c:v>
                </c:pt>
                <c:pt idx="711">
                  <c:v>71.100000000000236</c:v>
                </c:pt>
                <c:pt idx="712">
                  <c:v>71.20000000000023</c:v>
                </c:pt>
                <c:pt idx="713">
                  <c:v>71.300000000000225</c:v>
                </c:pt>
                <c:pt idx="714">
                  <c:v>71.400000000000219</c:v>
                </c:pt>
                <c:pt idx="715">
                  <c:v>71.500000000000213</c:v>
                </c:pt>
                <c:pt idx="716">
                  <c:v>71.600000000000207</c:v>
                </c:pt>
                <c:pt idx="717">
                  <c:v>71.700000000000202</c:v>
                </c:pt>
                <c:pt idx="718">
                  <c:v>71.800000000000196</c:v>
                </c:pt>
                <c:pt idx="719">
                  <c:v>71.90000000000019</c:v>
                </c:pt>
                <c:pt idx="720">
                  <c:v>72.000000000000185</c:v>
                </c:pt>
                <c:pt idx="721">
                  <c:v>72.100000000000179</c:v>
                </c:pt>
                <c:pt idx="722">
                  <c:v>72.200000000000173</c:v>
                </c:pt>
                <c:pt idx="723">
                  <c:v>72.300000000000168</c:v>
                </c:pt>
                <c:pt idx="724">
                  <c:v>72.400000000000162</c:v>
                </c:pt>
                <c:pt idx="725">
                  <c:v>72.500000000000156</c:v>
                </c:pt>
                <c:pt idx="726">
                  <c:v>72.600000000000151</c:v>
                </c:pt>
                <c:pt idx="727">
                  <c:v>72.700000000000145</c:v>
                </c:pt>
                <c:pt idx="728">
                  <c:v>72.800000000000139</c:v>
                </c:pt>
                <c:pt idx="729">
                  <c:v>72.900000000000134</c:v>
                </c:pt>
                <c:pt idx="730">
                  <c:v>73.000000000000128</c:v>
                </c:pt>
                <c:pt idx="731">
                  <c:v>73.100000000000122</c:v>
                </c:pt>
                <c:pt idx="732">
                  <c:v>73.200000000000117</c:v>
                </c:pt>
                <c:pt idx="733">
                  <c:v>73.300000000000111</c:v>
                </c:pt>
                <c:pt idx="734">
                  <c:v>73.400000000000105</c:v>
                </c:pt>
                <c:pt idx="735">
                  <c:v>73.500000000000099</c:v>
                </c:pt>
                <c:pt idx="736">
                  <c:v>73.600000000000094</c:v>
                </c:pt>
                <c:pt idx="737">
                  <c:v>73.700000000000088</c:v>
                </c:pt>
                <c:pt idx="738">
                  <c:v>73.800000000000082</c:v>
                </c:pt>
                <c:pt idx="739">
                  <c:v>73.900000000000077</c:v>
                </c:pt>
                <c:pt idx="740">
                  <c:v>74.000000000000071</c:v>
                </c:pt>
                <c:pt idx="741">
                  <c:v>74.100000000000065</c:v>
                </c:pt>
                <c:pt idx="742">
                  <c:v>74.20000000000006</c:v>
                </c:pt>
                <c:pt idx="743">
                  <c:v>74.300000000000054</c:v>
                </c:pt>
                <c:pt idx="744">
                  <c:v>74.400000000000048</c:v>
                </c:pt>
                <c:pt idx="745">
                  <c:v>74.500000000000043</c:v>
                </c:pt>
                <c:pt idx="746">
                  <c:v>74.600000000000037</c:v>
                </c:pt>
                <c:pt idx="747">
                  <c:v>74.700000000000031</c:v>
                </c:pt>
                <c:pt idx="748">
                  <c:v>74.800000000000026</c:v>
                </c:pt>
                <c:pt idx="749">
                  <c:v>74.90000000000002</c:v>
                </c:pt>
                <c:pt idx="750">
                  <c:v>75.000000000000014</c:v>
                </c:pt>
                <c:pt idx="751">
                  <c:v>75.100000000000009</c:v>
                </c:pt>
                <c:pt idx="752">
                  <c:v>75.2</c:v>
                </c:pt>
                <c:pt idx="753">
                  <c:v>75.3</c:v>
                </c:pt>
                <c:pt idx="754">
                  <c:v>75.399999999999991</c:v>
                </c:pt>
                <c:pt idx="755">
                  <c:v>75.499999999999986</c:v>
                </c:pt>
                <c:pt idx="756">
                  <c:v>75.59999999999998</c:v>
                </c:pt>
                <c:pt idx="757">
                  <c:v>75.699999999999974</c:v>
                </c:pt>
                <c:pt idx="758">
                  <c:v>75.799999999999969</c:v>
                </c:pt>
                <c:pt idx="759">
                  <c:v>75.899999999999963</c:v>
                </c:pt>
                <c:pt idx="760">
                  <c:v>75.999999999999957</c:v>
                </c:pt>
                <c:pt idx="761">
                  <c:v>76.099999999999952</c:v>
                </c:pt>
                <c:pt idx="762">
                  <c:v>76.199999999999946</c:v>
                </c:pt>
                <c:pt idx="763">
                  <c:v>76.29999999999994</c:v>
                </c:pt>
                <c:pt idx="764">
                  <c:v>76.399999999999935</c:v>
                </c:pt>
                <c:pt idx="765">
                  <c:v>76.499999999999929</c:v>
                </c:pt>
                <c:pt idx="766">
                  <c:v>76.599999999999923</c:v>
                </c:pt>
                <c:pt idx="767">
                  <c:v>76.699999999999918</c:v>
                </c:pt>
                <c:pt idx="768">
                  <c:v>76.799999999999912</c:v>
                </c:pt>
                <c:pt idx="769">
                  <c:v>76.899999999999906</c:v>
                </c:pt>
                <c:pt idx="770">
                  <c:v>76.999999999999901</c:v>
                </c:pt>
                <c:pt idx="771">
                  <c:v>77.099999999999895</c:v>
                </c:pt>
                <c:pt idx="772">
                  <c:v>77.199999999999889</c:v>
                </c:pt>
                <c:pt idx="773">
                  <c:v>77.299999999999883</c:v>
                </c:pt>
                <c:pt idx="774">
                  <c:v>77.399999999999878</c:v>
                </c:pt>
                <c:pt idx="775">
                  <c:v>77.499999999999872</c:v>
                </c:pt>
                <c:pt idx="776">
                  <c:v>77.599999999999866</c:v>
                </c:pt>
                <c:pt idx="777">
                  <c:v>77.699999999999861</c:v>
                </c:pt>
                <c:pt idx="778">
                  <c:v>77.799999999999855</c:v>
                </c:pt>
                <c:pt idx="779">
                  <c:v>77.899999999999849</c:v>
                </c:pt>
                <c:pt idx="780">
                  <c:v>77.999999999999844</c:v>
                </c:pt>
                <c:pt idx="781">
                  <c:v>78.099999999999838</c:v>
                </c:pt>
                <c:pt idx="782">
                  <c:v>78.199999999999832</c:v>
                </c:pt>
                <c:pt idx="783">
                  <c:v>78.299999999999827</c:v>
                </c:pt>
                <c:pt idx="784">
                  <c:v>78.399999999999821</c:v>
                </c:pt>
                <c:pt idx="785">
                  <c:v>78.499999999999815</c:v>
                </c:pt>
                <c:pt idx="786">
                  <c:v>78.59999999999981</c:v>
                </c:pt>
                <c:pt idx="787">
                  <c:v>78.699999999999804</c:v>
                </c:pt>
                <c:pt idx="788">
                  <c:v>78.799999999999798</c:v>
                </c:pt>
                <c:pt idx="789">
                  <c:v>78.899999999999793</c:v>
                </c:pt>
                <c:pt idx="790">
                  <c:v>78.999999999999787</c:v>
                </c:pt>
                <c:pt idx="791">
                  <c:v>79.099999999999781</c:v>
                </c:pt>
                <c:pt idx="792">
                  <c:v>79.199999999999775</c:v>
                </c:pt>
                <c:pt idx="793">
                  <c:v>79.29999999999977</c:v>
                </c:pt>
                <c:pt idx="794">
                  <c:v>79.399999999999764</c:v>
                </c:pt>
                <c:pt idx="795">
                  <c:v>79.499999999999758</c:v>
                </c:pt>
                <c:pt idx="796">
                  <c:v>79.599999999999753</c:v>
                </c:pt>
                <c:pt idx="797">
                  <c:v>79.699999999999747</c:v>
                </c:pt>
                <c:pt idx="798">
                  <c:v>79.799999999999741</c:v>
                </c:pt>
                <c:pt idx="799">
                  <c:v>79.899999999999736</c:v>
                </c:pt>
                <c:pt idx="800">
                  <c:v>79.99999999999973</c:v>
                </c:pt>
                <c:pt idx="801">
                  <c:v>80.099999999999724</c:v>
                </c:pt>
                <c:pt idx="802">
                  <c:v>80.199999999999719</c:v>
                </c:pt>
                <c:pt idx="803">
                  <c:v>80.299999999999713</c:v>
                </c:pt>
                <c:pt idx="804">
                  <c:v>80.399999999999707</c:v>
                </c:pt>
                <c:pt idx="805">
                  <c:v>80.499999999999702</c:v>
                </c:pt>
                <c:pt idx="806">
                  <c:v>80.599999999999696</c:v>
                </c:pt>
                <c:pt idx="807">
                  <c:v>80.69999999999969</c:v>
                </c:pt>
                <c:pt idx="808">
                  <c:v>80.799999999999685</c:v>
                </c:pt>
                <c:pt idx="809">
                  <c:v>80.899999999999679</c:v>
                </c:pt>
                <c:pt idx="810">
                  <c:v>80.999999999999673</c:v>
                </c:pt>
                <c:pt idx="811">
                  <c:v>81.099999999999667</c:v>
                </c:pt>
                <c:pt idx="812">
                  <c:v>81.199999999999662</c:v>
                </c:pt>
                <c:pt idx="813">
                  <c:v>81.299999999999656</c:v>
                </c:pt>
                <c:pt idx="814">
                  <c:v>81.39999999999965</c:v>
                </c:pt>
                <c:pt idx="815">
                  <c:v>81.499999999999645</c:v>
                </c:pt>
                <c:pt idx="816">
                  <c:v>81.599999999999639</c:v>
                </c:pt>
                <c:pt idx="817">
                  <c:v>81.699999999999633</c:v>
                </c:pt>
                <c:pt idx="818">
                  <c:v>81.799999999999628</c:v>
                </c:pt>
                <c:pt idx="819">
                  <c:v>81.899999999999622</c:v>
                </c:pt>
                <c:pt idx="820">
                  <c:v>81.999999999999616</c:v>
                </c:pt>
                <c:pt idx="821">
                  <c:v>82.099999999999611</c:v>
                </c:pt>
                <c:pt idx="822">
                  <c:v>82.199999999999605</c:v>
                </c:pt>
                <c:pt idx="823">
                  <c:v>82.299999999999599</c:v>
                </c:pt>
                <c:pt idx="824">
                  <c:v>82.399999999999594</c:v>
                </c:pt>
                <c:pt idx="825">
                  <c:v>82.499999999999588</c:v>
                </c:pt>
                <c:pt idx="826">
                  <c:v>82.599999999999582</c:v>
                </c:pt>
                <c:pt idx="827">
                  <c:v>82.699999999999577</c:v>
                </c:pt>
                <c:pt idx="828">
                  <c:v>82.799999999999571</c:v>
                </c:pt>
                <c:pt idx="829">
                  <c:v>82.899999999999565</c:v>
                </c:pt>
                <c:pt idx="830">
                  <c:v>82.999999999999559</c:v>
                </c:pt>
                <c:pt idx="831">
                  <c:v>83.099999999999554</c:v>
                </c:pt>
                <c:pt idx="832">
                  <c:v>83.199999999999548</c:v>
                </c:pt>
                <c:pt idx="833">
                  <c:v>83.299999999999542</c:v>
                </c:pt>
                <c:pt idx="834">
                  <c:v>83.399999999999537</c:v>
                </c:pt>
                <c:pt idx="835">
                  <c:v>83.499999999999531</c:v>
                </c:pt>
                <c:pt idx="836">
                  <c:v>83.599999999999525</c:v>
                </c:pt>
                <c:pt idx="837">
                  <c:v>83.69999999999952</c:v>
                </c:pt>
                <c:pt idx="838">
                  <c:v>83.799999999999514</c:v>
                </c:pt>
                <c:pt idx="839">
                  <c:v>83.899999999999508</c:v>
                </c:pt>
                <c:pt idx="840">
                  <c:v>83.999999999999503</c:v>
                </c:pt>
                <c:pt idx="841">
                  <c:v>84.099999999999497</c:v>
                </c:pt>
                <c:pt idx="842">
                  <c:v>84.199999999999491</c:v>
                </c:pt>
                <c:pt idx="843">
                  <c:v>84.299999999999486</c:v>
                </c:pt>
                <c:pt idx="844">
                  <c:v>84.39999999999948</c:v>
                </c:pt>
                <c:pt idx="845">
                  <c:v>84.499999999999474</c:v>
                </c:pt>
                <c:pt idx="846">
                  <c:v>84.599999999999469</c:v>
                </c:pt>
                <c:pt idx="847">
                  <c:v>84.699999999999463</c:v>
                </c:pt>
                <c:pt idx="848">
                  <c:v>84.799999999999457</c:v>
                </c:pt>
                <c:pt idx="849">
                  <c:v>84.899999999999451</c:v>
                </c:pt>
                <c:pt idx="850">
                  <c:v>84.999999999999446</c:v>
                </c:pt>
                <c:pt idx="851">
                  <c:v>85.09999999999944</c:v>
                </c:pt>
                <c:pt idx="852">
                  <c:v>85.199999999999434</c:v>
                </c:pt>
                <c:pt idx="853">
                  <c:v>85.299999999999429</c:v>
                </c:pt>
                <c:pt idx="854">
                  <c:v>85.399999999999423</c:v>
                </c:pt>
                <c:pt idx="855">
                  <c:v>85.499999999999417</c:v>
                </c:pt>
                <c:pt idx="856">
                  <c:v>85.599999999999412</c:v>
                </c:pt>
                <c:pt idx="857">
                  <c:v>85.699999999999406</c:v>
                </c:pt>
                <c:pt idx="858">
                  <c:v>85.7999999999994</c:v>
                </c:pt>
                <c:pt idx="859">
                  <c:v>85.899999999999395</c:v>
                </c:pt>
                <c:pt idx="860">
                  <c:v>85.999999999999389</c:v>
                </c:pt>
                <c:pt idx="861">
                  <c:v>86.099999999999383</c:v>
                </c:pt>
                <c:pt idx="862">
                  <c:v>86.199999999999378</c:v>
                </c:pt>
                <c:pt idx="863">
                  <c:v>86.299999999999372</c:v>
                </c:pt>
                <c:pt idx="864">
                  <c:v>86.399999999999366</c:v>
                </c:pt>
                <c:pt idx="865">
                  <c:v>86.499999999999361</c:v>
                </c:pt>
                <c:pt idx="866">
                  <c:v>86.599999999999355</c:v>
                </c:pt>
                <c:pt idx="867">
                  <c:v>86.699999999999349</c:v>
                </c:pt>
                <c:pt idx="868">
                  <c:v>86.799999999999343</c:v>
                </c:pt>
                <c:pt idx="869">
                  <c:v>86.899999999999338</c:v>
                </c:pt>
                <c:pt idx="870">
                  <c:v>86.999999999999332</c:v>
                </c:pt>
                <c:pt idx="871">
                  <c:v>87.099999999999326</c:v>
                </c:pt>
                <c:pt idx="872">
                  <c:v>87.199999999999321</c:v>
                </c:pt>
                <c:pt idx="873">
                  <c:v>87.299999999999315</c:v>
                </c:pt>
                <c:pt idx="874">
                  <c:v>87.399999999999309</c:v>
                </c:pt>
                <c:pt idx="875">
                  <c:v>87.499999999999304</c:v>
                </c:pt>
                <c:pt idx="876">
                  <c:v>87.599999999999298</c:v>
                </c:pt>
                <c:pt idx="877">
                  <c:v>87.699999999999292</c:v>
                </c:pt>
                <c:pt idx="878">
                  <c:v>87.799999999999287</c:v>
                </c:pt>
                <c:pt idx="879">
                  <c:v>87.899999999999281</c:v>
                </c:pt>
                <c:pt idx="880">
                  <c:v>87.999999999999275</c:v>
                </c:pt>
                <c:pt idx="881">
                  <c:v>88.09999999999927</c:v>
                </c:pt>
                <c:pt idx="882">
                  <c:v>88.199999999999264</c:v>
                </c:pt>
                <c:pt idx="883">
                  <c:v>88.299999999999258</c:v>
                </c:pt>
                <c:pt idx="884">
                  <c:v>88.399999999999253</c:v>
                </c:pt>
                <c:pt idx="885">
                  <c:v>88.499999999999247</c:v>
                </c:pt>
                <c:pt idx="886">
                  <c:v>88.599999999999241</c:v>
                </c:pt>
                <c:pt idx="887">
                  <c:v>88.699999999999235</c:v>
                </c:pt>
                <c:pt idx="888">
                  <c:v>88.79999999999923</c:v>
                </c:pt>
                <c:pt idx="889">
                  <c:v>88.899999999999224</c:v>
                </c:pt>
                <c:pt idx="890">
                  <c:v>88.999999999999218</c:v>
                </c:pt>
                <c:pt idx="891">
                  <c:v>89.099999999999213</c:v>
                </c:pt>
                <c:pt idx="892">
                  <c:v>89.199999999999207</c:v>
                </c:pt>
                <c:pt idx="893">
                  <c:v>89.299999999999201</c:v>
                </c:pt>
                <c:pt idx="894">
                  <c:v>89.399999999999196</c:v>
                </c:pt>
                <c:pt idx="895">
                  <c:v>89.49999999999919</c:v>
                </c:pt>
                <c:pt idx="896">
                  <c:v>89.599999999999184</c:v>
                </c:pt>
                <c:pt idx="897">
                  <c:v>89.699999999999179</c:v>
                </c:pt>
                <c:pt idx="898">
                  <c:v>89.799999999999173</c:v>
                </c:pt>
                <c:pt idx="899">
                  <c:v>89.899999999999167</c:v>
                </c:pt>
                <c:pt idx="900">
                  <c:v>89.999999999999162</c:v>
                </c:pt>
                <c:pt idx="901">
                  <c:v>90.099999999999156</c:v>
                </c:pt>
                <c:pt idx="902">
                  <c:v>90.19999999999915</c:v>
                </c:pt>
                <c:pt idx="903">
                  <c:v>90.299999999999145</c:v>
                </c:pt>
                <c:pt idx="904">
                  <c:v>90.399999999999139</c:v>
                </c:pt>
                <c:pt idx="905">
                  <c:v>90.499999999999133</c:v>
                </c:pt>
                <c:pt idx="906">
                  <c:v>90.599999999999127</c:v>
                </c:pt>
                <c:pt idx="907">
                  <c:v>90.699999999999122</c:v>
                </c:pt>
                <c:pt idx="908">
                  <c:v>90.799999999999116</c:v>
                </c:pt>
                <c:pt idx="909">
                  <c:v>90.89999999999911</c:v>
                </c:pt>
                <c:pt idx="910">
                  <c:v>90.999999999999105</c:v>
                </c:pt>
                <c:pt idx="911">
                  <c:v>91.099999999999099</c:v>
                </c:pt>
                <c:pt idx="912">
                  <c:v>91.199999999999093</c:v>
                </c:pt>
                <c:pt idx="913">
                  <c:v>91.299999999999088</c:v>
                </c:pt>
                <c:pt idx="914">
                  <c:v>91.399999999999082</c:v>
                </c:pt>
                <c:pt idx="915">
                  <c:v>91.499999999999076</c:v>
                </c:pt>
                <c:pt idx="916">
                  <c:v>91.599999999999071</c:v>
                </c:pt>
                <c:pt idx="917">
                  <c:v>91.699999999999065</c:v>
                </c:pt>
                <c:pt idx="918">
                  <c:v>91.799999999999059</c:v>
                </c:pt>
                <c:pt idx="919">
                  <c:v>91.899999999999054</c:v>
                </c:pt>
                <c:pt idx="920">
                  <c:v>91.999999999999048</c:v>
                </c:pt>
                <c:pt idx="921">
                  <c:v>92.099999999999042</c:v>
                </c:pt>
                <c:pt idx="922">
                  <c:v>92.199999999999037</c:v>
                </c:pt>
                <c:pt idx="923">
                  <c:v>92.299999999999031</c:v>
                </c:pt>
                <c:pt idx="924">
                  <c:v>92.399999999999025</c:v>
                </c:pt>
                <c:pt idx="925">
                  <c:v>92.499999999999019</c:v>
                </c:pt>
                <c:pt idx="926">
                  <c:v>92.599999999999014</c:v>
                </c:pt>
                <c:pt idx="927">
                  <c:v>92.699999999999008</c:v>
                </c:pt>
                <c:pt idx="928">
                  <c:v>92.799999999999002</c:v>
                </c:pt>
                <c:pt idx="929">
                  <c:v>92.899999999998997</c:v>
                </c:pt>
                <c:pt idx="930">
                  <c:v>92.999999999998991</c:v>
                </c:pt>
                <c:pt idx="931">
                  <c:v>93.099999999998985</c:v>
                </c:pt>
                <c:pt idx="932">
                  <c:v>93.19999999999898</c:v>
                </c:pt>
                <c:pt idx="933">
                  <c:v>93.299999999998974</c:v>
                </c:pt>
                <c:pt idx="934">
                  <c:v>93.399999999998968</c:v>
                </c:pt>
                <c:pt idx="935">
                  <c:v>93.499999999998963</c:v>
                </c:pt>
                <c:pt idx="936">
                  <c:v>93.599999999998957</c:v>
                </c:pt>
                <c:pt idx="937">
                  <c:v>93.699999999998951</c:v>
                </c:pt>
                <c:pt idx="938">
                  <c:v>93.799999999998946</c:v>
                </c:pt>
                <c:pt idx="939">
                  <c:v>93.89999999999894</c:v>
                </c:pt>
                <c:pt idx="940">
                  <c:v>93.999999999998934</c:v>
                </c:pt>
                <c:pt idx="941">
                  <c:v>94.099999999998929</c:v>
                </c:pt>
                <c:pt idx="942">
                  <c:v>94.199999999998923</c:v>
                </c:pt>
                <c:pt idx="943">
                  <c:v>94.299999999998917</c:v>
                </c:pt>
                <c:pt idx="944">
                  <c:v>94.399999999998911</c:v>
                </c:pt>
                <c:pt idx="945">
                  <c:v>94.499999999998906</c:v>
                </c:pt>
                <c:pt idx="946">
                  <c:v>94.5999999999989</c:v>
                </c:pt>
                <c:pt idx="947">
                  <c:v>94.699999999998894</c:v>
                </c:pt>
                <c:pt idx="948">
                  <c:v>94.799999999998889</c:v>
                </c:pt>
                <c:pt idx="949">
                  <c:v>94.899999999998883</c:v>
                </c:pt>
                <c:pt idx="950">
                  <c:v>94.999999999998877</c:v>
                </c:pt>
                <c:pt idx="951">
                  <c:v>95.099999999998872</c:v>
                </c:pt>
                <c:pt idx="952">
                  <c:v>95.199999999998866</c:v>
                </c:pt>
                <c:pt idx="953">
                  <c:v>95.29999999999886</c:v>
                </c:pt>
                <c:pt idx="954">
                  <c:v>95.399999999998855</c:v>
                </c:pt>
                <c:pt idx="955">
                  <c:v>95.499999999998849</c:v>
                </c:pt>
                <c:pt idx="956">
                  <c:v>95.599999999998843</c:v>
                </c:pt>
                <c:pt idx="957">
                  <c:v>95.699999999998838</c:v>
                </c:pt>
                <c:pt idx="958">
                  <c:v>95.799999999998832</c:v>
                </c:pt>
                <c:pt idx="959">
                  <c:v>95.899999999998826</c:v>
                </c:pt>
                <c:pt idx="960">
                  <c:v>95.99999999999882</c:v>
                </c:pt>
                <c:pt idx="961">
                  <c:v>96.099999999998815</c:v>
                </c:pt>
                <c:pt idx="962">
                  <c:v>96.199999999998809</c:v>
                </c:pt>
                <c:pt idx="963">
                  <c:v>96.299999999998803</c:v>
                </c:pt>
                <c:pt idx="964">
                  <c:v>96.399999999998798</c:v>
                </c:pt>
                <c:pt idx="965">
                  <c:v>96.499999999998792</c:v>
                </c:pt>
                <c:pt idx="966">
                  <c:v>96.599999999998786</c:v>
                </c:pt>
                <c:pt idx="967">
                  <c:v>96.699999999998781</c:v>
                </c:pt>
                <c:pt idx="968">
                  <c:v>96.799999999998775</c:v>
                </c:pt>
                <c:pt idx="969">
                  <c:v>96.899999999998769</c:v>
                </c:pt>
                <c:pt idx="970">
                  <c:v>96.999999999998764</c:v>
                </c:pt>
                <c:pt idx="971">
                  <c:v>97.099999999998758</c:v>
                </c:pt>
                <c:pt idx="972">
                  <c:v>97.199999999998752</c:v>
                </c:pt>
                <c:pt idx="973">
                  <c:v>97.299999999998747</c:v>
                </c:pt>
                <c:pt idx="974">
                  <c:v>97.399999999998741</c:v>
                </c:pt>
                <c:pt idx="975">
                  <c:v>97.499999999998735</c:v>
                </c:pt>
                <c:pt idx="976">
                  <c:v>97.59999999999873</c:v>
                </c:pt>
                <c:pt idx="977">
                  <c:v>97.699999999998724</c:v>
                </c:pt>
                <c:pt idx="978">
                  <c:v>97.799999999998718</c:v>
                </c:pt>
                <c:pt idx="979">
                  <c:v>97.899999999998712</c:v>
                </c:pt>
                <c:pt idx="980">
                  <c:v>97.999999999998707</c:v>
                </c:pt>
                <c:pt idx="981">
                  <c:v>98.099999999998701</c:v>
                </c:pt>
                <c:pt idx="982">
                  <c:v>98.199999999998695</c:v>
                </c:pt>
                <c:pt idx="983">
                  <c:v>98.29999999999869</c:v>
                </c:pt>
                <c:pt idx="984">
                  <c:v>98.399999999998684</c:v>
                </c:pt>
                <c:pt idx="985">
                  <c:v>98.499999999998678</c:v>
                </c:pt>
                <c:pt idx="986">
                  <c:v>98.599999999998673</c:v>
                </c:pt>
                <c:pt idx="987">
                  <c:v>98.699999999998667</c:v>
                </c:pt>
                <c:pt idx="988">
                  <c:v>98.799999999998661</c:v>
                </c:pt>
                <c:pt idx="989">
                  <c:v>98.899999999998656</c:v>
                </c:pt>
                <c:pt idx="990">
                  <c:v>98.99999999999865</c:v>
                </c:pt>
                <c:pt idx="991">
                  <c:v>99.099999999998644</c:v>
                </c:pt>
                <c:pt idx="992">
                  <c:v>99.199999999998639</c:v>
                </c:pt>
                <c:pt idx="993">
                  <c:v>99.299999999998633</c:v>
                </c:pt>
                <c:pt idx="994">
                  <c:v>99.399999999998627</c:v>
                </c:pt>
                <c:pt idx="995">
                  <c:v>99.499999999998622</c:v>
                </c:pt>
                <c:pt idx="996">
                  <c:v>99.599999999998616</c:v>
                </c:pt>
                <c:pt idx="997">
                  <c:v>99.69999999999861</c:v>
                </c:pt>
                <c:pt idx="998">
                  <c:v>99.799999999998604</c:v>
                </c:pt>
                <c:pt idx="999">
                  <c:v>99.899999999998599</c:v>
                </c:pt>
                <c:pt idx="1000">
                  <c:v>99.999999999998593</c:v>
                </c:pt>
                <c:pt idx="1001">
                  <c:v>100.09999999999859</c:v>
                </c:pt>
                <c:pt idx="1002">
                  <c:v>100.19999999999858</c:v>
                </c:pt>
                <c:pt idx="1003">
                  <c:v>100.29999999999858</c:v>
                </c:pt>
                <c:pt idx="1004">
                  <c:v>100.39999999999857</c:v>
                </c:pt>
                <c:pt idx="1005">
                  <c:v>100.49999999999856</c:v>
                </c:pt>
                <c:pt idx="1006">
                  <c:v>100.59999999999856</c:v>
                </c:pt>
                <c:pt idx="1007">
                  <c:v>100.69999999999855</c:v>
                </c:pt>
                <c:pt idx="1008">
                  <c:v>100.79999999999855</c:v>
                </c:pt>
                <c:pt idx="1009">
                  <c:v>100.89999999999854</c:v>
                </c:pt>
                <c:pt idx="1010">
                  <c:v>100.99999999999854</c:v>
                </c:pt>
                <c:pt idx="1011">
                  <c:v>101.09999999999853</c:v>
                </c:pt>
                <c:pt idx="1012">
                  <c:v>101.19999999999852</c:v>
                </c:pt>
                <c:pt idx="1013">
                  <c:v>101.29999999999852</c:v>
                </c:pt>
                <c:pt idx="1014">
                  <c:v>101.39999999999851</c:v>
                </c:pt>
                <c:pt idx="1015">
                  <c:v>101.49999999999851</c:v>
                </c:pt>
                <c:pt idx="1016">
                  <c:v>101.5999999999985</c:v>
                </c:pt>
                <c:pt idx="1017">
                  <c:v>101.6999999999985</c:v>
                </c:pt>
                <c:pt idx="1018">
                  <c:v>101.79999999999849</c:v>
                </c:pt>
                <c:pt idx="1019">
                  <c:v>101.89999999999849</c:v>
                </c:pt>
                <c:pt idx="1020">
                  <c:v>101.99999999999848</c:v>
                </c:pt>
                <c:pt idx="1021">
                  <c:v>102.09999999999847</c:v>
                </c:pt>
                <c:pt idx="1022">
                  <c:v>102.19999999999847</c:v>
                </c:pt>
                <c:pt idx="1023">
                  <c:v>102.29999999999846</c:v>
                </c:pt>
                <c:pt idx="1024">
                  <c:v>102.39999999999846</c:v>
                </c:pt>
                <c:pt idx="1025">
                  <c:v>102.49999999999845</c:v>
                </c:pt>
                <c:pt idx="1026">
                  <c:v>102.59999999999845</c:v>
                </c:pt>
                <c:pt idx="1027">
                  <c:v>102.69999999999844</c:v>
                </c:pt>
                <c:pt idx="1028">
                  <c:v>102.79999999999843</c:v>
                </c:pt>
                <c:pt idx="1029">
                  <c:v>102.89999999999843</c:v>
                </c:pt>
                <c:pt idx="1030">
                  <c:v>102.99999999999842</c:v>
                </c:pt>
                <c:pt idx="1031">
                  <c:v>103.09999999999842</c:v>
                </c:pt>
                <c:pt idx="1032">
                  <c:v>103.19999999999841</c:v>
                </c:pt>
                <c:pt idx="1033">
                  <c:v>103.29999999999841</c:v>
                </c:pt>
                <c:pt idx="1034">
                  <c:v>103.3999999999984</c:v>
                </c:pt>
                <c:pt idx="1035">
                  <c:v>103.49999999999839</c:v>
                </c:pt>
                <c:pt idx="1036">
                  <c:v>103.59999999999839</c:v>
                </c:pt>
                <c:pt idx="1037">
                  <c:v>103.69999999999838</c:v>
                </c:pt>
                <c:pt idx="1038">
                  <c:v>103.79999999999838</c:v>
                </c:pt>
                <c:pt idx="1039">
                  <c:v>103.89999999999837</c:v>
                </c:pt>
                <c:pt idx="1040">
                  <c:v>103.99999999999837</c:v>
                </c:pt>
                <c:pt idx="1041">
                  <c:v>104.09999999999836</c:v>
                </c:pt>
                <c:pt idx="1042">
                  <c:v>104.19999999999835</c:v>
                </c:pt>
                <c:pt idx="1043">
                  <c:v>104.29999999999835</c:v>
                </c:pt>
                <c:pt idx="1044">
                  <c:v>104.39999999999834</c:v>
                </c:pt>
                <c:pt idx="1045">
                  <c:v>104.49999999999834</c:v>
                </c:pt>
                <c:pt idx="1046">
                  <c:v>104.59999999999833</c:v>
                </c:pt>
                <c:pt idx="1047">
                  <c:v>104.69999999999833</c:v>
                </c:pt>
                <c:pt idx="1048">
                  <c:v>104.79999999999832</c:v>
                </c:pt>
                <c:pt idx="1049">
                  <c:v>104.89999999999831</c:v>
                </c:pt>
                <c:pt idx="1050">
                  <c:v>104.99999999999831</c:v>
                </c:pt>
                <c:pt idx="1051">
                  <c:v>105.0999999999983</c:v>
                </c:pt>
                <c:pt idx="1052">
                  <c:v>105.1999999999983</c:v>
                </c:pt>
                <c:pt idx="1053">
                  <c:v>105.29999999999829</c:v>
                </c:pt>
                <c:pt idx="1054">
                  <c:v>105.39999999999829</c:v>
                </c:pt>
                <c:pt idx="1055">
                  <c:v>105.49999999999828</c:v>
                </c:pt>
                <c:pt idx="1056">
                  <c:v>105.59999999999827</c:v>
                </c:pt>
                <c:pt idx="1057">
                  <c:v>105.69999999999827</c:v>
                </c:pt>
                <c:pt idx="1058">
                  <c:v>105.79999999999826</c:v>
                </c:pt>
                <c:pt idx="1059">
                  <c:v>105.89999999999826</c:v>
                </c:pt>
                <c:pt idx="1060">
                  <c:v>105.99999999999825</c:v>
                </c:pt>
                <c:pt idx="1061">
                  <c:v>106.09999999999825</c:v>
                </c:pt>
                <c:pt idx="1062">
                  <c:v>106.19999999999824</c:v>
                </c:pt>
                <c:pt idx="1063">
                  <c:v>106.29999999999824</c:v>
                </c:pt>
                <c:pt idx="1064">
                  <c:v>106.39999999999823</c:v>
                </c:pt>
                <c:pt idx="1065">
                  <c:v>106.49999999999822</c:v>
                </c:pt>
                <c:pt idx="1066">
                  <c:v>106.59999999999822</c:v>
                </c:pt>
                <c:pt idx="1067">
                  <c:v>106.69999999999821</c:v>
                </c:pt>
                <c:pt idx="1068">
                  <c:v>106.79999999999821</c:v>
                </c:pt>
                <c:pt idx="1069">
                  <c:v>106.8999999999982</c:v>
                </c:pt>
                <c:pt idx="1070">
                  <c:v>106.9999999999982</c:v>
                </c:pt>
                <c:pt idx="1071">
                  <c:v>107.09999999999819</c:v>
                </c:pt>
                <c:pt idx="1072">
                  <c:v>107.19999999999818</c:v>
                </c:pt>
                <c:pt idx="1073">
                  <c:v>107.29999999999818</c:v>
                </c:pt>
                <c:pt idx="1074">
                  <c:v>107.39999999999817</c:v>
                </c:pt>
                <c:pt idx="1075">
                  <c:v>107.49999999999817</c:v>
                </c:pt>
                <c:pt idx="1076">
                  <c:v>107.59999999999816</c:v>
                </c:pt>
                <c:pt idx="1077">
                  <c:v>107.69999999999816</c:v>
                </c:pt>
                <c:pt idx="1078">
                  <c:v>107.79999999999815</c:v>
                </c:pt>
                <c:pt idx="1079">
                  <c:v>107.89999999999814</c:v>
                </c:pt>
                <c:pt idx="1080">
                  <c:v>107.99999999999814</c:v>
                </c:pt>
                <c:pt idx="1081">
                  <c:v>108.09999999999813</c:v>
                </c:pt>
                <c:pt idx="1082">
                  <c:v>108.19999999999813</c:v>
                </c:pt>
                <c:pt idx="1083">
                  <c:v>108.29999999999812</c:v>
                </c:pt>
                <c:pt idx="1084">
                  <c:v>108.39999999999812</c:v>
                </c:pt>
                <c:pt idx="1085">
                  <c:v>108.49999999999811</c:v>
                </c:pt>
                <c:pt idx="1086">
                  <c:v>108.5999999999981</c:v>
                </c:pt>
                <c:pt idx="1087">
                  <c:v>108.6999999999981</c:v>
                </c:pt>
                <c:pt idx="1088">
                  <c:v>108.79999999999809</c:v>
                </c:pt>
                <c:pt idx="1089">
                  <c:v>108.89999999999809</c:v>
                </c:pt>
                <c:pt idx="1090">
                  <c:v>108.99999999999808</c:v>
                </c:pt>
                <c:pt idx="1091">
                  <c:v>109.09999999999808</c:v>
                </c:pt>
                <c:pt idx="1092">
                  <c:v>109.19999999999807</c:v>
                </c:pt>
                <c:pt idx="1093">
                  <c:v>109.29999999999806</c:v>
                </c:pt>
                <c:pt idx="1094">
                  <c:v>109.39999999999806</c:v>
                </c:pt>
                <c:pt idx="1095">
                  <c:v>109.49999999999805</c:v>
                </c:pt>
                <c:pt idx="1096">
                  <c:v>109.59999999999805</c:v>
                </c:pt>
                <c:pt idx="1097">
                  <c:v>109.69999999999804</c:v>
                </c:pt>
                <c:pt idx="1098">
                  <c:v>109.79999999999804</c:v>
                </c:pt>
                <c:pt idx="1099">
                  <c:v>109.89999999999803</c:v>
                </c:pt>
                <c:pt idx="1100">
                  <c:v>109.99999999999802</c:v>
                </c:pt>
                <c:pt idx="1101">
                  <c:v>110.09999999999802</c:v>
                </c:pt>
                <c:pt idx="1102">
                  <c:v>110.19999999999801</c:v>
                </c:pt>
                <c:pt idx="1103">
                  <c:v>110.29999999999801</c:v>
                </c:pt>
                <c:pt idx="1104">
                  <c:v>110.399999999998</c:v>
                </c:pt>
                <c:pt idx="1105">
                  <c:v>110.499999999998</c:v>
                </c:pt>
                <c:pt idx="1106">
                  <c:v>110.59999999999799</c:v>
                </c:pt>
                <c:pt idx="1107">
                  <c:v>110.69999999999798</c:v>
                </c:pt>
                <c:pt idx="1108">
                  <c:v>110.79999999999798</c:v>
                </c:pt>
                <c:pt idx="1109">
                  <c:v>110.89999999999797</c:v>
                </c:pt>
                <c:pt idx="1110">
                  <c:v>110.99999999999797</c:v>
                </c:pt>
                <c:pt idx="1111">
                  <c:v>111.09999999999796</c:v>
                </c:pt>
                <c:pt idx="1112">
                  <c:v>111.19999999999796</c:v>
                </c:pt>
                <c:pt idx="1113">
                  <c:v>111.29999999999795</c:v>
                </c:pt>
                <c:pt idx="1114">
                  <c:v>111.39999999999795</c:v>
                </c:pt>
                <c:pt idx="1115">
                  <c:v>111.49999999999794</c:v>
                </c:pt>
                <c:pt idx="1116">
                  <c:v>111.59999999999793</c:v>
                </c:pt>
                <c:pt idx="1117">
                  <c:v>111.69999999999793</c:v>
                </c:pt>
                <c:pt idx="1118">
                  <c:v>111.79999999999792</c:v>
                </c:pt>
                <c:pt idx="1119">
                  <c:v>111.89999999999792</c:v>
                </c:pt>
                <c:pt idx="1120">
                  <c:v>111.99999999999791</c:v>
                </c:pt>
                <c:pt idx="1121">
                  <c:v>112.09999999999791</c:v>
                </c:pt>
                <c:pt idx="1122">
                  <c:v>112.1999999999979</c:v>
                </c:pt>
                <c:pt idx="1123">
                  <c:v>112.29999999999789</c:v>
                </c:pt>
                <c:pt idx="1124">
                  <c:v>112.39999999999789</c:v>
                </c:pt>
                <c:pt idx="1125">
                  <c:v>112.49999999999788</c:v>
                </c:pt>
                <c:pt idx="1126">
                  <c:v>112.59999999999788</c:v>
                </c:pt>
                <c:pt idx="1127">
                  <c:v>112.69999999999787</c:v>
                </c:pt>
                <c:pt idx="1128">
                  <c:v>112.79999999999787</c:v>
                </c:pt>
                <c:pt idx="1129">
                  <c:v>112.89999999999786</c:v>
                </c:pt>
                <c:pt idx="1130">
                  <c:v>112.99999999999785</c:v>
                </c:pt>
                <c:pt idx="1131">
                  <c:v>113.09999999999785</c:v>
                </c:pt>
                <c:pt idx="1132">
                  <c:v>113.19999999999784</c:v>
                </c:pt>
                <c:pt idx="1133">
                  <c:v>113.29999999999784</c:v>
                </c:pt>
                <c:pt idx="1134">
                  <c:v>113.39999999999783</c:v>
                </c:pt>
                <c:pt idx="1135">
                  <c:v>113.49999999999783</c:v>
                </c:pt>
                <c:pt idx="1136">
                  <c:v>113.59999999999782</c:v>
                </c:pt>
                <c:pt idx="1137">
                  <c:v>113.69999999999781</c:v>
                </c:pt>
                <c:pt idx="1138">
                  <c:v>113.79999999999781</c:v>
                </c:pt>
                <c:pt idx="1139">
                  <c:v>113.8999999999978</c:v>
                </c:pt>
                <c:pt idx="1140">
                  <c:v>113.9999999999978</c:v>
                </c:pt>
                <c:pt idx="1141">
                  <c:v>114.09999999999779</c:v>
                </c:pt>
                <c:pt idx="1142">
                  <c:v>114.19999999999779</c:v>
                </c:pt>
                <c:pt idx="1143">
                  <c:v>114.29999999999778</c:v>
                </c:pt>
                <c:pt idx="1144">
                  <c:v>114.39999999999777</c:v>
                </c:pt>
                <c:pt idx="1145">
                  <c:v>114.49999999999777</c:v>
                </c:pt>
                <c:pt idx="1146">
                  <c:v>114.59999999999776</c:v>
                </c:pt>
                <c:pt idx="1147">
                  <c:v>114.69999999999776</c:v>
                </c:pt>
                <c:pt idx="1148">
                  <c:v>114.79999999999775</c:v>
                </c:pt>
                <c:pt idx="1149">
                  <c:v>114.89999999999775</c:v>
                </c:pt>
                <c:pt idx="1150">
                  <c:v>114.99999999999774</c:v>
                </c:pt>
                <c:pt idx="1151">
                  <c:v>115.09999999999773</c:v>
                </c:pt>
                <c:pt idx="1152">
                  <c:v>115.19999999999773</c:v>
                </c:pt>
                <c:pt idx="1153">
                  <c:v>115.29999999999772</c:v>
                </c:pt>
                <c:pt idx="1154">
                  <c:v>115.39999999999772</c:v>
                </c:pt>
                <c:pt idx="1155">
                  <c:v>115.49999999999771</c:v>
                </c:pt>
                <c:pt idx="1156">
                  <c:v>115.59999999999771</c:v>
                </c:pt>
                <c:pt idx="1157">
                  <c:v>115.6999999999977</c:v>
                </c:pt>
                <c:pt idx="1158">
                  <c:v>115.79999999999769</c:v>
                </c:pt>
                <c:pt idx="1159">
                  <c:v>115.89999999999769</c:v>
                </c:pt>
                <c:pt idx="1160">
                  <c:v>115.99999999999768</c:v>
                </c:pt>
                <c:pt idx="1161">
                  <c:v>116.09999999999768</c:v>
                </c:pt>
                <c:pt idx="1162">
                  <c:v>116.19999999999767</c:v>
                </c:pt>
                <c:pt idx="1163">
                  <c:v>116.29999999999767</c:v>
                </c:pt>
                <c:pt idx="1164">
                  <c:v>116.39999999999766</c:v>
                </c:pt>
                <c:pt idx="1165">
                  <c:v>116.49999999999766</c:v>
                </c:pt>
                <c:pt idx="1166">
                  <c:v>116.59999999999765</c:v>
                </c:pt>
                <c:pt idx="1167">
                  <c:v>116.69999999999764</c:v>
                </c:pt>
                <c:pt idx="1168">
                  <c:v>116.79999999999764</c:v>
                </c:pt>
                <c:pt idx="1169">
                  <c:v>116.89999999999763</c:v>
                </c:pt>
                <c:pt idx="1170">
                  <c:v>116.99999999999763</c:v>
                </c:pt>
                <c:pt idx="1171">
                  <c:v>117.09999999999762</c:v>
                </c:pt>
                <c:pt idx="1172">
                  <c:v>117.19999999999762</c:v>
                </c:pt>
                <c:pt idx="1173">
                  <c:v>117.29999999999761</c:v>
                </c:pt>
                <c:pt idx="1174">
                  <c:v>117.3999999999976</c:v>
                </c:pt>
                <c:pt idx="1175">
                  <c:v>117.4999999999976</c:v>
                </c:pt>
                <c:pt idx="1176">
                  <c:v>117.59999999999759</c:v>
                </c:pt>
                <c:pt idx="1177">
                  <c:v>117.69999999999759</c:v>
                </c:pt>
                <c:pt idx="1178">
                  <c:v>117.79999999999758</c:v>
                </c:pt>
                <c:pt idx="1179">
                  <c:v>117.89999999999758</c:v>
                </c:pt>
                <c:pt idx="1180">
                  <c:v>117.99999999999757</c:v>
                </c:pt>
                <c:pt idx="1181">
                  <c:v>118.09999999999756</c:v>
                </c:pt>
                <c:pt idx="1182">
                  <c:v>118.19999999999756</c:v>
                </c:pt>
                <c:pt idx="1183">
                  <c:v>118.29999999999755</c:v>
                </c:pt>
                <c:pt idx="1184">
                  <c:v>118.39999999999755</c:v>
                </c:pt>
                <c:pt idx="1185">
                  <c:v>118.49999999999754</c:v>
                </c:pt>
                <c:pt idx="1186">
                  <c:v>118.59999999999754</c:v>
                </c:pt>
                <c:pt idx="1187">
                  <c:v>118.69999999999753</c:v>
                </c:pt>
                <c:pt idx="1188">
                  <c:v>118.79999999999752</c:v>
                </c:pt>
                <c:pt idx="1189">
                  <c:v>118.89999999999752</c:v>
                </c:pt>
                <c:pt idx="1190">
                  <c:v>118.99999999999751</c:v>
                </c:pt>
                <c:pt idx="1191">
                  <c:v>119.09999999999751</c:v>
                </c:pt>
                <c:pt idx="1192">
                  <c:v>119.1999999999975</c:v>
                </c:pt>
                <c:pt idx="1193">
                  <c:v>119.2999999999975</c:v>
                </c:pt>
                <c:pt idx="1194">
                  <c:v>119.39999999999749</c:v>
                </c:pt>
                <c:pt idx="1195">
                  <c:v>119.49999999999748</c:v>
                </c:pt>
                <c:pt idx="1196">
                  <c:v>119.59999999999748</c:v>
                </c:pt>
                <c:pt idx="1197">
                  <c:v>119.69999999999747</c:v>
                </c:pt>
                <c:pt idx="1198">
                  <c:v>119.79999999999747</c:v>
                </c:pt>
                <c:pt idx="1199">
                  <c:v>119.89999999999746</c:v>
                </c:pt>
                <c:pt idx="1200">
                  <c:v>119.99999999999746</c:v>
                </c:pt>
              </c:numCache>
            </c:numRef>
          </c:cat>
          <c:val>
            <c:numRef>
              <c:f>calculation!$B$5:$B$1205</c:f>
              <c:numCache>
                <c:formatCode>0.00</c:formatCode>
                <c:ptCount val="1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2.62172150611877</c:v>
                </c:pt>
                <c:pt idx="102">
                  <c:v>5.2368965148925799</c:v>
                </c:pt>
                <c:pt idx="103">
                  <c:v>7.84554195404053</c:v>
                </c:pt>
                <c:pt idx="104">
                  <c:v>10.447673797607401</c:v>
                </c:pt>
                <c:pt idx="105">
                  <c:v>13.0433082580566</c:v>
                </c:pt>
                <c:pt idx="106">
                  <c:v>15.6324625015259</c:v>
                </c:pt>
                <c:pt idx="107">
                  <c:v>18.215150833129901</c:v>
                </c:pt>
                <c:pt idx="108">
                  <c:v>20.7913932800293</c:v>
                </c:pt>
                <c:pt idx="109">
                  <c:v>23.361200332641602</c:v>
                </c:pt>
                <c:pt idx="110">
                  <c:v>25.9245910644531</c:v>
                </c:pt>
                <c:pt idx="111">
                  <c:v>25.859861373901399</c:v>
                </c:pt>
                <c:pt idx="112">
                  <c:v>25.795291900634801</c:v>
                </c:pt>
                <c:pt idx="113">
                  <c:v>25.730884552001999</c:v>
                </c:pt>
                <c:pt idx="114">
                  <c:v>25.6666374206543</c:v>
                </c:pt>
                <c:pt idx="115">
                  <c:v>25.602552413940401</c:v>
                </c:pt>
                <c:pt idx="116">
                  <c:v>25.5386257171631</c:v>
                </c:pt>
                <c:pt idx="117">
                  <c:v>25.474859237670898</c:v>
                </c:pt>
                <c:pt idx="118">
                  <c:v>25.411251068115199</c:v>
                </c:pt>
                <c:pt idx="119">
                  <c:v>25.347801208496101</c:v>
                </c:pt>
                <c:pt idx="120">
                  <c:v>25.284511566162099</c:v>
                </c:pt>
                <c:pt idx="121">
                  <c:v>25.221380233764599</c:v>
                </c:pt>
                <c:pt idx="122">
                  <c:v>25.158405303955099</c:v>
                </c:pt>
                <c:pt idx="123">
                  <c:v>25.095586776733398</c:v>
                </c:pt>
                <c:pt idx="124">
                  <c:v>25.0329265594482</c:v>
                </c:pt>
                <c:pt idx="125">
                  <c:v>24.970422744751001</c:v>
                </c:pt>
                <c:pt idx="126">
                  <c:v>24.908073425293001</c:v>
                </c:pt>
                <c:pt idx="127">
                  <c:v>24.845882415771499</c:v>
                </c:pt>
                <c:pt idx="128">
                  <c:v>24.7838439941406</c:v>
                </c:pt>
                <c:pt idx="129">
                  <c:v>24.721961975097699</c:v>
                </c:pt>
                <c:pt idx="130">
                  <c:v>24.660234451293899</c:v>
                </c:pt>
                <c:pt idx="131">
                  <c:v>24.598661422729499</c:v>
                </c:pt>
                <c:pt idx="132">
                  <c:v>24.5372409820557</c:v>
                </c:pt>
                <c:pt idx="133">
                  <c:v>24.475975036621101</c:v>
                </c:pt>
                <c:pt idx="134">
                  <c:v>24.414861679077099</c:v>
                </c:pt>
                <c:pt idx="135">
                  <c:v>24.3539009094238</c:v>
                </c:pt>
                <c:pt idx="136">
                  <c:v>24.2930908203125</c:v>
                </c:pt>
                <c:pt idx="137">
                  <c:v>24.232435226440401</c:v>
                </c:pt>
                <c:pt idx="138">
                  <c:v>24.171930313110401</c:v>
                </c:pt>
                <c:pt idx="139">
                  <c:v>24.111574172973601</c:v>
                </c:pt>
                <c:pt idx="140">
                  <c:v>24.0513725280762</c:v>
                </c:pt>
                <c:pt idx="141">
                  <c:v>23.991317749023398</c:v>
                </c:pt>
                <c:pt idx="142">
                  <c:v>23.9314155578613</c:v>
                </c:pt>
                <c:pt idx="143">
                  <c:v>23.871660232543899</c:v>
                </c:pt>
                <c:pt idx="144">
                  <c:v>23.812055587768601</c:v>
                </c:pt>
                <c:pt idx="145">
                  <c:v>23.752599716186499</c:v>
                </c:pt>
                <c:pt idx="146">
                  <c:v>23.693292617797901</c:v>
                </c:pt>
                <c:pt idx="147">
                  <c:v>23.6341342926025</c:v>
                </c:pt>
                <c:pt idx="148">
                  <c:v>23.575122833251999</c:v>
                </c:pt>
                <c:pt idx="149">
                  <c:v>23.516258239746101</c:v>
                </c:pt>
                <c:pt idx="150">
                  <c:v>23.457540512085</c:v>
                </c:pt>
                <c:pt idx="151">
                  <c:v>23.398969650268601</c:v>
                </c:pt>
                <c:pt idx="152">
                  <c:v>23.3405456542969</c:v>
                </c:pt>
                <c:pt idx="153">
                  <c:v>23.282268524169901</c:v>
                </c:pt>
                <c:pt idx="154">
                  <c:v>23.224134445190401</c:v>
                </c:pt>
                <c:pt idx="155">
                  <c:v>23.1661472320557</c:v>
                </c:pt>
                <c:pt idx="156">
                  <c:v>23.108304977416999</c:v>
                </c:pt>
                <c:pt idx="157">
                  <c:v>23.050605773925799</c:v>
                </c:pt>
                <c:pt idx="158">
                  <c:v>22.9930515289307</c:v>
                </c:pt>
                <c:pt idx="159">
                  <c:v>22.935640335083001</c:v>
                </c:pt>
                <c:pt idx="160">
                  <c:v>22.878372192382798</c:v>
                </c:pt>
                <c:pt idx="161">
                  <c:v>22.8212490081787</c:v>
                </c:pt>
                <c:pt idx="162">
                  <c:v>22.764265060424801</c:v>
                </c:pt>
                <c:pt idx="163">
                  <c:v>22.707426071166999</c:v>
                </c:pt>
                <c:pt idx="164">
                  <c:v>22.650728225708001</c:v>
                </c:pt>
                <c:pt idx="165">
                  <c:v>22.594173431396499</c:v>
                </c:pt>
                <c:pt idx="166">
                  <c:v>22.537757873535199</c:v>
                </c:pt>
                <c:pt idx="167">
                  <c:v>22.481483459472699</c:v>
                </c:pt>
                <c:pt idx="168">
                  <c:v>22.425350189208999</c:v>
                </c:pt>
                <c:pt idx="169">
                  <c:v>22.369356155395501</c:v>
                </c:pt>
                <c:pt idx="170">
                  <c:v>22.313503265380898</c:v>
                </c:pt>
                <c:pt idx="171">
                  <c:v>22.257789611816399</c:v>
                </c:pt>
                <c:pt idx="172">
                  <c:v>22.202213287353501</c:v>
                </c:pt>
                <c:pt idx="173">
                  <c:v>22.146778106689499</c:v>
                </c:pt>
                <c:pt idx="174">
                  <c:v>22.091480255126999</c:v>
                </c:pt>
                <c:pt idx="175">
                  <c:v>22.036321640014599</c:v>
                </c:pt>
                <c:pt idx="176">
                  <c:v>21.981298446655298</c:v>
                </c:pt>
                <c:pt idx="177">
                  <c:v>21.926414489746101</c:v>
                </c:pt>
                <c:pt idx="178">
                  <c:v>21.871665954589801</c:v>
                </c:pt>
                <c:pt idx="179">
                  <c:v>21.8170566558838</c:v>
                </c:pt>
                <c:pt idx="180">
                  <c:v>21.762580871581999</c:v>
                </c:pt>
                <c:pt idx="181">
                  <c:v>21.7082424163818</c:v>
                </c:pt>
                <c:pt idx="182">
                  <c:v>21.654039382934599</c:v>
                </c:pt>
                <c:pt idx="183">
                  <c:v>21.599971771240199</c:v>
                </c:pt>
                <c:pt idx="184">
                  <c:v>21.5460395812988</c:v>
                </c:pt>
                <c:pt idx="185">
                  <c:v>21.492242813110401</c:v>
                </c:pt>
                <c:pt idx="186">
                  <c:v>21.4385776519775</c:v>
                </c:pt>
                <c:pt idx="187">
                  <c:v>21.3850498199463</c:v>
                </c:pt>
                <c:pt idx="188">
                  <c:v>21.3316535949707</c:v>
                </c:pt>
                <c:pt idx="189">
                  <c:v>21.2783908843994</c:v>
                </c:pt>
                <c:pt idx="190">
                  <c:v>21.225261688232401</c:v>
                </c:pt>
                <c:pt idx="191">
                  <c:v>21.172264099121101</c:v>
                </c:pt>
                <c:pt idx="192">
                  <c:v>21.119400024414102</c:v>
                </c:pt>
                <c:pt idx="193">
                  <c:v>21.066667556762699</c:v>
                </c:pt>
                <c:pt idx="194">
                  <c:v>21.014066696166999</c:v>
                </c:pt>
                <c:pt idx="195">
                  <c:v>20.961597442626999</c:v>
                </c:pt>
                <c:pt idx="196">
                  <c:v>23.58331894874577</c:v>
                </c:pt>
                <c:pt idx="197">
                  <c:v>26.198493957519581</c:v>
                </c:pt>
                <c:pt idx="198">
                  <c:v>28.80713939666753</c:v>
                </c:pt>
                <c:pt idx="199">
                  <c:v>31.4092712402344</c:v>
                </c:pt>
                <c:pt idx="200">
                  <c:v>34.004905700683601</c:v>
                </c:pt>
                <c:pt idx="201">
                  <c:v>36.594059944152903</c:v>
                </c:pt>
                <c:pt idx="202">
                  <c:v>39.1767482757569</c:v>
                </c:pt>
                <c:pt idx="203">
                  <c:v>41.7529907226563</c:v>
                </c:pt>
                <c:pt idx="204">
                  <c:v>44.322797775268597</c:v>
                </c:pt>
                <c:pt idx="205">
                  <c:v>46.886188507080099</c:v>
                </c:pt>
                <c:pt idx="206">
                  <c:v>46.821458816528398</c:v>
                </c:pt>
                <c:pt idx="207">
                  <c:v>46.756889343261804</c:v>
                </c:pt>
                <c:pt idx="208">
                  <c:v>46.692481994628999</c:v>
                </c:pt>
                <c:pt idx="209">
                  <c:v>46.6282348632813</c:v>
                </c:pt>
                <c:pt idx="210">
                  <c:v>46.564149856567397</c:v>
                </c:pt>
                <c:pt idx="211">
                  <c:v>46.500223159790096</c:v>
                </c:pt>
                <c:pt idx="212">
                  <c:v>46.436456680297894</c:v>
                </c:pt>
                <c:pt idx="213">
                  <c:v>46.372848510742202</c:v>
                </c:pt>
                <c:pt idx="214">
                  <c:v>46.309398651123104</c:v>
                </c:pt>
                <c:pt idx="215">
                  <c:v>46.246109008789098</c:v>
                </c:pt>
                <c:pt idx="216">
                  <c:v>46.182977676391602</c:v>
                </c:pt>
                <c:pt idx="217">
                  <c:v>46.120002746582102</c:v>
                </c:pt>
                <c:pt idx="218">
                  <c:v>46.057184219360394</c:v>
                </c:pt>
                <c:pt idx="219">
                  <c:v>45.994524002075195</c:v>
                </c:pt>
                <c:pt idx="220">
                  <c:v>45.932020187378001</c:v>
                </c:pt>
                <c:pt idx="221">
                  <c:v>45.86967086792</c:v>
                </c:pt>
                <c:pt idx="222">
                  <c:v>45.807479858398494</c:v>
                </c:pt>
                <c:pt idx="223">
                  <c:v>45.745441436767599</c:v>
                </c:pt>
                <c:pt idx="224">
                  <c:v>45.683559417724695</c:v>
                </c:pt>
                <c:pt idx="225">
                  <c:v>45.621831893920898</c:v>
                </c:pt>
                <c:pt idx="226">
                  <c:v>45.560258865356502</c:v>
                </c:pt>
                <c:pt idx="227">
                  <c:v>45.498838424682702</c:v>
                </c:pt>
                <c:pt idx="228">
                  <c:v>45.437572479248104</c:v>
                </c:pt>
                <c:pt idx="229">
                  <c:v>45.376459121704102</c:v>
                </c:pt>
                <c:pt idx="230">
                  <c:v>45.315498352050795</c:v>
                </c:pt>
                <c:pt idx="231">
                  <c:v>45.254688262939496</c:v>
                </c:pt>
                <c:pt idx="232">
                  <c:v>45.194032669067397</c:v>
                </c:pt>
                <c:pt idx="233">
                  <c:v>45.133527755737404</c:v>
                </c:pt>
                <c:pt idx="234">
                  <c:v>45.0731716156006</c:v>
                </c:pt>
                <c:pt idx="235">
                  <c:v>45.012969970703196</c:v>
                </c:pt>
                <c:pt idx="236">
                  <c:v>44.952915191650398</c:v>
                </c:pt>
                <c:pt idx="237">
                  <c:v>44.893013000488295</c:v>
                </c:pt>
                <c:pt idx="238">
                  <c:v>44.833257675170898</c:v>
                </c:pt>
                <c:pt idx="239">
                  <c:v>44.7736530303956</c:v>
                </c:pt>
                <c:pt idx="240">
                  <c:v>44.714197158813498</c:v>
                </c:pt>
                <c:pt idx="241">
                  <c:v>44.654890060424904</c:v>
                </c:pt>
                <c:pt idx="242">
                  <c:v>44.595731735229499</c:v>
                </c:pt>
                <c:pt idx="243">
                  <c:v>44.536720275878999</c:v>
                </c:pt>
                <c:pt idx="244">
                  <c:v>44.477855682373104</c:v>
                </c:pt>
                <c:pt idx="245">
                  <c:v>44.419137954711999</c:v>
                </c:pt>
                <c:pt idx="246">
                  <c:v>44.3605670928956</c:v>
                </c:pt>
                <c:pt idx="247">
                  <c:v>44.302143096923899</c:v>
                </c:pt>
                <c:pt idx="248">
                  <c:v>44.243865966796903</c:v>
                </c:pt>
                <c:pt idx="249">
                  <c:v>44.185731887817397</c:v>
                </c:pt>
                <c:pt idx="250">
                  <c:v>44.127744674682702</c:v>
                </c:pt>
                <c:pt idx="251">
                  <c:v>44.069902420044002</c:v>
                </c:pt>
                <c:pt idx="252">
                  <c:v>44.012203216552798</c:v>
                </c:pt>
                <c:pt idx="253">
                  <c:v>43.954648971557702</c:v>
                </c:pt>
                <c:pt idx="254">
                  <c:v>43.897237777710004</c:v>
                </c:pt>
                <c:pt idx="255">
                  <c:v>43.839969635009794</c:v>
                </c:pt>
                <c:pt idx="256">
                  <c:v>43.7828464508057</c:v>
                </c:pt>
                <c:pt idx="257">
                  <c:v>43.7258625030518</c:v>
                </c:pt>
                <c:pt idx="258">
                  <c:v>43.669023513794002</c:v>
                </c:pt>
                <c:pt idx="259">
                  <c:v>43.612325668335004</c:v>
                </c:pt>
                <c:pt idx="260">
                  <c:v>43.555770874023494</c:v>
                </c:pt>
                <c:pt idx="261">
                  <c:v>43.499355316162195</c:v>
                </c:pt>
                <c:pt idx="262">
                  <c:v>43.443080902099695</c:v>
                </c:pt>
                <c:pt idx="263">
                  <c:v>43.386947631835994</c:v>
                </c:pt>
                <c:pt idx="264">
                  <c:v>43.330953598022504</c:v>
                </c:pt>
                <c:pt idx="265">
                  <c:v>43.275100708007898</c:v>
                </c:pt>
                <c:pt idx="266">
                  <c:v>43.219387054443402</c:v>
                </c:pt>
                <c:pt idx="267">
                  <c:v>43.163810729980497</c:v>
                </c:pt>
                <c:pt idx="268">
                  <c:v>43.108375549316499</c:v>
                </c:pt>
                <c:pt idx="269">
                  <c:v>43.053077697753999</c:v>
                </c:pt>
                <c:pt idx="270">
                  <c:v>42.997919082641602</c:v>
                </c:pt>
                <c:pt idx="271">
                  <c:v>42.942895889282298</c:v>
                </c:pt>
                <c:pt idx="272">
                  <c:v>42.888011932373104</c:v>
                </c:pt>
                <c:pt idx="273">
                  <c:v>42.833263397216797</c:v>
                </c:pt>
                <c:pt idx="274">
                  <c:v>42.778654098510799</c:v>
                </c:pt>
                <c:pt idx="275">
                  <c:v>42.724178314208999</c:v>
                </c:pt>
                <c:pt idx="276">
                  <c:v>42.669839859008803</c:v>
                </c:pt>
                <c:pt idx="277">
                  <c:v>42.615636825561594</c:v>
                </c:pt>
                <c:pt idx="278">
                  <c:v>42.561569213867202</c:v>
                </c:pt>
                <c:pt idx="279">
                  <c:v>42.507637023925795</c:v>
                </c:pt>
                <c:pt idx="280">
                  <c:v>42.453840255737404</c:v>
                </c:pt>
                <c:pt idx="281">
                  <c:v>42.400175094604499</c:v>
                </c:pt>
                <c:pt idx="282">
                  <c:v>42.346647262573299</c:v>
                </c:pt>
                <c:pt idx="283">
                  <c:v>42.293251037597699</c:v>
                </c:pt>
                <c:pt idx="284">
                  <c:v>42.239988327026396</c:v>
                </c:pt>
                <c:pt idx="285">
                  <c:v>42.186859130859403</c:v>
                </c:pt>
                <c:pt idx="286">
                  <c:v>42.133861541748104</c:v>
                </c:pt>
                <c:pt idx="287">
                  <c:v>42.080997467041101</c:v>
                </c:pt>
                <c:pt idx="288">
                  <c:v>42.028264999389698</c:v>
                </c:pt>
                <c:pt idx="289">
                  <c:v>41.975664138794002</c:v>
                </c:pt>
                <c:pt idx="290">
                  <c:v>41.923194885253999</c:v>
                </c:pt>
                <c:pt idx="291">
                  <c:v>44.544916391372766</c:v>
                </c:pt>
                <c:pt idx="292">
                  <c:v>47.160091400146577</c:v>
                </c:pt>
                <c:pt idx="293">
                  <c:v>49.768736839294526</c:v>
                </c:pt>
                <c:pt idx="294">
                  <c:v>52.370868682861399</c:v>
                </c:pt>
                <c:pt idx="295">
                  <c:v>54.966503143310597</c:v>
                </c:pt>
                <c:pt idx="296">
                  <c:v>57.555657386779899</c:v>
                </c:pt>
                <c:pt idx="297">
                  <c:v>60.138345718383903</c:v>
                </c:pt>
                <c:pt idx="298">
                  <c:v>62.714588165283303</c:v>
                </c:pt>
                <c:pt idx="299">
                  <c:v>65.284395217895593</c:v>
                </c:pt>
                <c:pt idx="300">
                  <c:v>67.847785949707102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2.62172150611877</c:v>
                </c:pt>
                <c:pt idx="352">
                  <c:v>5.2368965148925799</c:v>
                </c:pt>
                <c:pt idx="353">
                  <c:v>7.84554195404053</c:v>
                </c:pt>
                <c:pt idx="354">
                  <c:v>10.447673797607401</c:v>
                </c:pt>
                <c:pt idx="355">
                  <c:v>13.0433082580566</c:v>
                </c:pt>
                <c:pt idx="356">
                  <c:v>15.6324625015259</c:v>
                </c:pt>
                <c:pt idx="357">
                  <c:v>18.215150833129901</c:v>
                </c:pt>
                <c:pt idx="358">
                  <c:v>20.7913932800293</c:v>
                </c:pt>
                <c:pt idx="359">
                  <c:v>23.361200332641602</c:v>
                </c:pt>
                <c:pt idx="360">
                  <c:v>25.9245910644531</c:v>
                </c:pt>
                <c:pt idx="361">
                  <c:v>25.859861373901399</c:v>
                </c:pt>
                <c:pt idx="362">
                  <c:v>25.795291900634801</c:v>
                </c:pt>
                <c:pt idx="363">
                  <c:v>25.730884552001999</c:v>
                </c:pt>
                <c:pt idx="364">
                  <c:v>25.6666374206543</c:v>
                </c:pt>
                <c:pt idx="365">
                  <c:v>25.602552413940401</c:v>
                </c:pt>
                <c:pt idx="366">
                  <c:v>25.5386257171631</c:v>
                </c:pt>
                <c:pt idx="367">
                  <c:v>25.474859237670898</c:v>
                </c:pt>
                <c:pt idx="368">
                  <c:v>25.411251068115199</c:v>
                </c:pt>
                <c:pt idx="369">
                  <c:v>25.347801208496101</c:v>
                </c:pt>
                <c:pt idx="370">
                  <c:v>25.284511566162099</c:v>
                </c:pt>
                <c:pt idx="371">
                  <c:v>25.221380233764599</c:v>
                </c:pt>
                <c:pt idx="372">
                  <c:v>25.158405303955099</c:v>
                </c:pt>
                <c:pt idx="373">
                  <c:v>25.095586776733398</c:v>
                </c:pt>
                <c:pt idx="374">
                  <c:v>25.0329265594482</c:v>
                </c:pt>
                <c:pt idx="375">
                  <c:v>24.970422744751001</c:v>
                </c:pt>
                <c:pt idx="376">
                  <c:v>24.908073425293001</c:v>
                </c:pt>
                <c:pt idx="377">
                  <c:v>24.845882415771499</c:v>
                </c:pt>
                <c:pt idx="378">
                  <c:v>24.7838439941406</c:v>
                </c:pt>
                <c:pt idx="379">
                  <c:v>24.721961975097699</c:v>
                </c:pt>
                <c:pt idx="380">
                  <c:v>24.660234451293899</c:v>
                </c:pt>
                <c:pt idx="381">
                  <c:v>24.598661422729499</c:v>
                </c:pt>
                <c:pt idx="382">
                  <c:v>24.5372409820557</c:v>
                </c:pt>
                <c:pt idx="383">
                  <c:v>24.475975036621101</c:v>
                </c:pt>
                <c:pt idx="384">
                  <c:v>24.414861679077099</c:v>
                </c:pt>
                <c:pt idx="385">
                  <c:v>24.3539009094238</c:v>
                </c:pt>
                <c:pt idx="386">
                  <c:v>24.2930908203125</c:v>
                </c:pt>
                <c:pt idx="387">
                  <c:v>24.232435226440401</c:v>
                </c:pt>
                <c:pt idx="388">
                  <c:v>24.171930313110401</c:v>
                </c:pt>
                <c:pt idx="389">
                  <c:v>24.111574172973601</c:v>
                </c:pt>
                <c:pt idx="390">
                  <c:v>24.0513725280762</c:v>
                </c:pt>
                <c:pt idx="391">
                  <c:v>23.991317749023398</c:v>
                </c:pt>
                <c:pt idx="392">
                  <c:v>23.9314155578613</c:v>
                </c:pt>
                <c:pt idx="393">
                  <c:v>23.871660232543899</c:v>
                </c:pt>
                <c:pt idx="394">
                  <c:v>23.812055587768601</c:v>
                </c:pt>
                <c:pt idx="395">
                  <c:v>23.752599716186499</c:v>
                </c:pt>
                <c:pt idx="396">
                  <c:v>23.693292617797901</c:v>
                </c:pt>
                <c:pt idx="397">
                  <c:v>23.6341342926025</c:v>
                </c:pt>
                <c:pt idx="398">
                  <c:v>23.575122833251999</c:v>
                </c:pt>
                <c:pt idx="399">
                  <c:v>23.516258239746101</c:v>
                </c:pt>
                <c:pt idx="400">
                  <c:v>23.457540512085</c:v>
                </c:pt>
                <c:pt idx="401">
                  <c:v>23.398969650268601</c:v>
                </c:pt>
                <c:pt idx="402">
                  <c:v>23.3405456542969</c:v>
                </c:pt>
                <c:pt idx="403">
                  <c:v>23.282268524169901</c:v>
                </c:pt>
                <c:pt idx="404">
                  <c:v>23.224134445190401</c:v>
                </c:pt>
                <c:pt idx="405">
                  <c:v>23.1661472320557</c:v>
                </c:pt>
                <c:pt idx="406">
                  <c:v>23.108304977416999</c:v>
                </c:pt>
                <c:pt idx="407">
                  <c:v>23.050605773925799</c:v>
                </c:pt>
                <c:pt idx="408">
                  <c:v>22.9930515289307</c:v>
                </c:pt>
                <c:pt idx="409">
                  <c:v>22.935640335083001</c:v>
                </c:pt>
                <c:pt idx="410">
                  <c:v>22.878372192382798</c:v>
                </c:pt>
                <c:pt idx="411">
                  <c:v>22.8212490081787</c:v>
                </c:pt>
                <c:pt idx="412">
                  <c:v>22.764265060424801</c:v>
                </c:pt>
                <c:pt idx="413">
                  <c:v>22.707426071166999</c:v>
                </c:pt>
                <c:pt idx="414">
                  <c:v>22.650728225708001</c:v>
                </c:pt>
                <c:pt idx="415">
                  <c:v>22.594173431396499</c:v>
                </c:pt>
                <c:pt idx="416">
                  <c:v>22.537757873535199</c:v>
                </c:pt>
                <c:pt idx="417">
                  <c:v>22.481483459472699</c:v>
                </c:pt>
                <c:pt idx="418">
                  <c:v>22.425350189208999</c:v>
                </c:pt>
                <c:pt idx="419">
                  <c:v>22.369356155395501</c:v>
                </c:pt>
                <c:pt idx="420">
                  <c:v>22.313503265380898</c:v>
                </c:pt>
                <c:pt idx="421">
                  <c:v>22.257789611816399</c:v>
                </c:pt>
                <c:pt idx="422">
                  <c:v>22.202213287353501</c:v>
                </c:pt>
                <c:pt idx="423">
                  <c:v>22.146778106689499</c:v>
                </c:pt>
                <c:pt idx="424">
                  <c:v>22.091480255126999</c:v>
                </c:pt>
                <c:pt idx="425">
                  <c:v>22.036321640014599</c:v>
                </c:pt>
                <c:pt idx="426">
                  <c:v>21.981298446655298</c:v>
                </c:pt>
                <c:pt idx="427">
                  <c:v>21.926414489746101</c:v>
                </c:pt>
                <c:pt idx="428">
                  <c:v>21.871665954589801</c:v>
                </c:pt>
                <c:pt idx="429">
                  <c:v>21.8170566558838</c:v>
                </c:pt>
                <c:pt idx="430">
                  <c:v>21.762580871581999</c:v>
                </c:pt>
                <c:pt idx="431">
                  <c:v>21.7082424163818</c:v>
                </c:pt>
                <c:pt idx="432">
                  <c:v>21.654039382934599</c:v>
                </c:pt>
                <c:pt idx="433">
                  <c:v>21.599971771240199</c:v>
                </c:pt>
                <c:pt idx="434">
                  <c:v>21.5460395812988</c:v>
                </c:pt>
                <c:pt idx="435">
                  <c:v>21.492242813110401</c:v>
                </c:pt>
                <c:pt idx="436">
                  <c:v>21.4385776519775</c:v>
                </c:pt>
                <c:pt idx="437">
                  <c:v>21.3850498199463</c:v>
                </c:pt>
                <c:pt idx="438">
                  <c:v>21.3316535949707</c:v>
                </c:pt>
                <c:pt idx="439">
                  <c:v>21.2783908843994</c:v>
                </c:pt>
                <c:pt idx="440">
                  <c:v>21.225261688232401</c:v>
                </c:pt>
                <c:pt idx="441">
                  <c:v>21.172264099121101</c:v>
                </c:pt>
                <c:pt idx="442">
                  <c:v>21.119400024414102</c:v>
                </c:pt>
                <c:pt idx="443">
                  <c:v>21.066667556762699</c:v>
                </c:pt>
                <c:pt idx="444">
                  <c:v>21.014066696166999</c:v>
                </c:pt>
                <c:pt idx="445">
                  <c:v>20.961597442626999</c:v>
                </c:pt>
                <c:pt idx="446">
                  <c:v>23.58331894874577</c:v>
                </c:pt>
                <c:pt idx="447">
                  <c:v>26.198493957519581</c:v>
                </c:pt>
                <c:pt idx="448">
                  <c:v>28.80713939666753</c:v>
                </c:pt>
                <c:pt idx="449">
                  <c:v>31.4092712402344</c:v>
                </c:pt>
                <c:pt idx="450">
                  <c:v>34.004905700683601</c:v>
                </c:pt>
                <c:pt idx="451">
                  <c:v>36.594059944152903</c:v>
                </c:pt>
                <c:pt idx="452">
                  <c:v>39.1767482757569</c:v>
                </c:pt>
                <c:pt idx="453">
                  <c:v>41.7529907226563</c:v>
                </c:pt>
                <c:pt idx="454">
                  <c:v>44.322797775268597</c:v>
                </c:pt>
                <c:pt idx="455">
                  <c:v>46.886188507080099</c:v>
                </c:pt>
                <c:pt idx="456">
                  <c:v>46.821458816528398</c:v>
                </c:pt>
                <c:pt idx="457">
                  <c:v>46.756889343261804</c:v>
                </c:pt>
                <c:pt idx="458">
                  <c:v>46.692481994628999</c:v>
                </c:pt>
                <c:pt idx="459">
                  <c:v>46.6282348632813</c:v>
                </c:pt>
                <c:pt idx="460">
                  <c:v>46.564149856567397</c:v>
                </c:pt>
                <c:pt idx="461">
                  <c:v>46.500223159790096</c:v>
                </c:pt>
                <c:pt idx="462">
                  <c:v>46.436456680297894</c:v>
                </c:pt>
                <c:pt idx="463">
                  <c:v>46.372848510742202</c:v>
                </c:pt>
                <c:pt idx="464">
                  <c:v>46.309398651123104</c:v>
                </c:pt>
                <c:pt idx="465">
                  <c:v>46.246109008789098</c:v>
                </c:pt>
                <c:pt idx="466">
                  <c:v>46.182977676391602</c:v>
                </c:pt>
                <c:pt idx="467">
                  <c:v>46.120002746582102</c:v>
                </c:pt>
                <c:pt idx="468">
                  <c:v>46.057184219360394</c:v>
                </c:pt>
                <c:pt idx="469">
                  <c:v>45.994524002075195</c:v>
                </c:pt>
                <c:pt idx="470">
                  <c:v>45.932020187378001</c:v>
                </c:pt>
                <c:pt idx="471">
                  <c:v>45.86967086792</c:v>
                </c:pt>
                <c:pt idx="472">
                  <c:v>45.807479858398494</c:v>
                </c:pt>
                <c:pt idx="473">
                  <c:v>45.745441436767599</c:v>
                </c:pt>
                <c:pt idx="474">
                  <c:v>45.683559417724695</c:v>
                </c:pt>
                <c:pt idx="475">
                  <c:v>45.621831893920898</c:v>
                </c:pt>
                <c:pt idx="476">
                  <c:v>45.560258865356502</c:v>
                </c:pt>
                <c:pt idx="477">
                  <c:v>45.498838424682702</c:v>
                </c:pt>
                <c:pt idx="478">
                  <c:v>45.437572479248104</c:v>
                </c:pt>
                <c:pt idx="479">
                  <c:v>45.376459121704102</c:v>
                </c:pt>
                <c:pt idx="480">
                  <c:v>45.315498352050795</c:v>
                </c:pt>
                <c:pt idx="481">
                  <c:v>45.254688262939496</c:v>
                </c:pt>
                <c:pt idx="482">
                  <c:v>45.194032669067397</c:v>
                </c:pt>
                <c:pt idx="483">
                  <c:v>45.133527755737404</c:v>
                </c:pt>
                <c:pt idx="484">
                  <c:v>45.0731716156006</c:v>
                </c:pt>
                <c:pt idx="485">
                  <c:v>45.012969970703196</c:v>
                </c:pt>
                <c:pt idx="486">
                  <c:v>44.952915191650398</c:v>
                </c:pt>
                <c:pt idx="487">
                  <c:v>44.893013000488295</c:v>
                </c:pt>
                <c:pt idx="488">
                  <c:v>44.833257675170898</c:v>
                </c:pt>
                <c:pt idx="489">
                  <c:v>44.7736530303956</c:v>
                </c:pt>
                <c:pt idx="490">
                  <c:v>44.714197158813498</c:v>
                </c:pt>
                <c:pt idx="491">
                  <c:v>44.654890060424904</c:v>
                </c:pt>
                <c:pt idx="492">
                  <c:v>44.595731735229499</c:v>
                </c:pt>
                <c:pt idx="493">
                  <c:v>44.536720275878999</c:v>
                </c:pt>
                <c:pt idx="494">
                  <c:v>44.477855682373104</c:v>
                </c:pt>
                <c:pt idx="495">
                  <c:v>44.419137954711999</c:v>
                </c:pt>
                <c:pt idx="496">
                  <c:v>44.3605670928956</c:v>
                </c:pt>
                <c:pt idx="497">
                  <c:v>44.302143096923899</c:v>
                </c:pt>
                <c:pt idx="498">
                  <c:v>44.243865966796903</c:v>
                </c:pt>
                <c:pt idx="499">
                  <c:v>44.185731887817397</c:v>
                </c:pt>
                <c:pt idx="500">
                  <c:v>44.127744674682702</c:v>
                </c:pt>
                <c:pt idx="501">
                  <c:v>44.069902420044002</c:v>
                </c:pt>
                <c:pt idx="502">
                  <c:v>44.012203216552798</c:v>
                </c:pt>
                <c:pt idx="503">
                  <c:v>43.954648971557702</c:v>
                </c:pt>
                <c:pt idx="504">
                  <c:v>43.897237777710004</c:v>
                </c:pt>
                <c:pt idx="505">
                  <c:v>43.839969635009794</c:v>
                </c:pt>
                <c:pt idx="506">
                  <c:v>43.7828464508057</c:v>
                </c:pt>
                <c:pt idx="507">
                  <c:v>43.7258625030518</c:v>
                </c:pt>
                <c:pt idx="508">
                  <c:v>43.669023513794002</c:v>
                </c:pt>
                <c:pt idx="509">
                  <c:v>43.612325668335004</c:v>
                </c:pt>
                <c:pt idx="510">
                  <c:v>43.555770874023494</c:v>
                </c:pt>
                <c:pt idx="511">
                  <c:v>43.499355316162195</c:v>
                </c:pt>
                <c:pt idx="512">
                  <c:v>43.443080902099695</c:v>
                </c:pt>
                <c:pt idx="513">
                  <c:v>43.386947631835994</c:v>
                </c:pt>
                <c:pt idx="514">
                  <c:v>43.330953598022504</c:v>
                </c:pt>
                <c:pt idx="515">
                  <c:v>43.275100708007898</c:v>
                </c:pt>
                <c:pt idx="516">
                  <c:v>43.219387054443402</c:v>
                </c:pt>
                <c:pt idx="517">
                  <c:v>43.163810729980497</c:v>
                </c:pt>
                <c:pt idx="518">
                  <c:v>43.108375549316499</c:v>
                </c:pt>
                <c:pt idx="519">
                  <c:v>43.053077697753999</c:v>
                </c:pt>
                <c:pt idx="520">
                  <c:v>42.997919082641602</c:v>
                </c:pt>
                <c:pt idx="521">
                  <c:v>42.942895889282298</c:v>
                </c:pt>
                <c:pt idx="522">
                  <c:v>42.888011932373104</c:v>
                </c:pt>
                <c:pt idx="523">
                  <c:v>42.833263397216797</c:v>
                </c:pt>
                <c:pt idx="524">
                  <c:v>42.778654098510799</c:v>
                </c:pt>
                <c:pt idx="525">
                  <c:v>42.724178314208999</c:v>
                </c:pt>
                <c:pt idx="526">
                  <c:v>42.669839859008803</c:v>
                </c:pt>
                <c:pt idx="527">
                  <c:v>42.615636825561594</c:v>
                </c:pt>
                <c:pt idx="528">
                  <c:v>42.561569213867202</c:v>
                </c:pt>
                <c:pt idx="529">
                  <c:v>42.507637023925795</c:v>
                </c:pt>
                <c:pt idx="530">
                  <c:v>42.453840255737404</c:v>
                </c:pt>
                <c:pt idx="531">
                  <c:v>42.400175094604499</c:v>
                </c:pt>
                <c:pt idx="532">
                  <c:v>42.346647262573299</c:v>
                </c:pt>
                <c:pt idx="533">
                  <c:v>42.293251037597699</c:v>
                </c:pt>
                <c:pt idx="534">
                  <c:v>42.239988327026396</c:v>
                </c:pt>
                <c:pt idx="535">
                  <c:v>42.186859130859403</c:v>
                </c:pt>
                <c:pt idx="536">
                  <c:v>42.133861541748104</c:v>
                </c:pt>
                <c:pt idx="537">
                  <c:v>42.080997467041101</c:v>
                </c:pt>
                <c:pt idx="538">
                  <c:v>42.028264999389698</c:v>
                </c:pt>
                <c:pt idx="539">
                  <c:v>41.975664138794002</c:v>
                </c:pt>
                <c:pt idx="540">
                  <c:v>41.923194885253999</c:v>
                </c:pt>
                <c:pt idx="541">
                  <c:v>44.544916391372766</c:v>
                </c:pt>
                <c:pt idx="542">
                  <c:v>47.160091400146577</c:v>
                </c:pt>
                <c:pt idx="543">
                  <c:v>49.768736839294526</c:v>
                </c:pt>
                <c:pt idx="544">
                  <c:v>52.370868682861399</c:v>
                </c:pt>
                <c:pt idx="545">
                  <c:v>54.966503143310597</c:v>
                </c:pt>
                <c:pt idx="546">
                  <c:v>57.555657386779899</c:v>
                </c:pt>
                <c:pt idx="547">
                  <c:v>60.138345718383903</c:v>
                </c:pt>
                <c:pt idx="548">
                  <c:v>62.714588165283303</c:v>
                </c:pt>
                <c:pt idx="549">
                  <c:v>65.284395217895593</c:v>
                </c:pt>
                <c:pt idx="550">
                  <c:v>67.847785949707102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2.62172150611877</c:v>
                </c:pt>
                <c:pt idx="602">
                  <c:v>5.2368965148925799</c:v>
                </c:pt>
                <c:pt idx="603">
                  <c:v>7.84554195404053</c:v>
                </c:pt>
                <c:pt idx="604">
                  <c:v>10.447673797607401</c:v>
                </c:pt>
                <c:pt idx="605">
                  <c:v>13.0433082580566</c:v>
                </c:pt>
                <c:pt idx="606">
                  <c:v>15.6324625015259</c:v>
                </c:pt>
                <c:pt idx="607">
                  <c:v>18.215150833129901</c:v>
                </c:pt>
                <c:pt idx="608">
                  <c:v>20.7913932800293</c:v>
                </c:pt>
                <c:pt idx="609">
                  <c:v>23.361200332641602</c:v>
                </c:pt>
                <c:pt idx="610">
                  <c:v>25.9245910644531</c:v>
                </c:pt>
                <c:pt idx="611">
                  <c:v>25.859861373901399</c:v>
                </c:pt>
                <c:pt idx="612">
                  <c:v>25.795291900634801</c:v>
                </c:pt>
                <c:pt idx="613">
                  <c:v>25.730884552001999</c:v>
                </c:pt>
                <c:pt idx="614">
                  <c:v>25.6666374206543</c:v>
                </c:pt>
                <c:pt idx="615">
                  <c:v>25.602552413940401</c:v>
                </c:pt>
                <c:pt idx="616">
                  <c:v>25.5386257171631</c:v>
                </c:pt>
                <c:pt idx="617">
                  <c:v>25.474859237670898</c:v>
                </c:pt>
                <c:pt idx="618">
                  <c:v>25.411251068115199</c:v>
                </c:pt>
                <c:pt idx="619">
                  <c:v>25.347801208496101</c:v>
                </c:pt>
                <c:pt idx="620">
                  <c:v>25.284511566162099</c:v>
                </c:pt>
                <c:pt idx="621">
                  <c:v>25.221380233764599</c:v>
                </c:pt>
                <c:pt idx="622">
                  <c:v>25.158405303955099</c:v>
                </c:pt>
                <c:pt idx="623">
                  <c:v>25.095586776733398</c:v>
                </c:pt>
                <c:pt idx="624">
                  <c:v>25.0329265594482</c:v>
                </c:pt>
                <c:pt idx="625">
                  <c:v>24.970422744751001</c:v>
                </c:pt>
                <c:pt idx="626">
                  <c:v>24.908073425293001</c:v>
                </c:pt>
                <c:pt idx="627">
                  <c:v>24.845882415771499</c:v>
                </c:pt>
                <c:pt idx="628">
                  <c:v>24.7838439941406</c:v>
                </c:pt>
                <c:pt idx="629">
                  <c:v>24.721961975097699</c:v>
                </c:pt>
                <c:pt idx="630">
                  <c:v>24.660234451293899</c:v>
                </c:pt>
                <c:pt idx="631">
                  <c:v>24.598661422729499</c:v>
                </c:pt>
                <c:pt idx="632">
                  <c:v>24.5372409820557</c:v>
                </c:pt>
                <c:pt idx="633">
                  <c:v>24.475975036621101</c:v>
                </c:pt>
                <c:pt idx="634">
                  <c:v>24.414861679077099</c:v>
                </c:pt>
                <c:pt idx="635">
                  <c:v>24.3539009094238</c:v>
                </c:pt>
                <c:pt idx="636">
                  <c:v>24.2930908203125</c:v>
                </c:pt>
                <c:pt idx="637">
                  <c:v>24.232435226440401</c:v>
                </c:pt>
                <c:pt idx="638">
                  <c:v>24.171930313110401</c:v>
                </c:pt>
                <c:pt idx="639">
                  <c:v>24.111574172973601</c:v>
                </c:pt>
                <c:pt idx="640">
                  <c:v>24.0513725280762</c:v>
                </c:pt>
                <c:pt idx="641">
                  <c:v>23.991317749023398</c:v>
                </c:pt>
                <c:pt idx="642">
                  <c:v>23.9314155578613</c:v>
                </c:pt>
                <c:pt idx="643">
                  <c:v>23.871660232543899</c:v>
                </c:pt>
                <c:pt idx="644">
                  <c:v>23.812055587768601</c:v>
                </c:pt>
                <c:pt idx="645">
                  <c:v>23.752599716186499</c:v>
                </c:pt>
                <c:pt idx="646">
                  <c:v>23.693292617797901</c:v>
                </c:pt>
                <c:pt idx="647">
                  <c:v>23.6341342926025</c:v>
                </c:pt>
                <c:pt idx="648">
                  <c:v>23.575122833251999</c:v>
                </c:pt>
                <c:pt idx="649">
                  <c:v>23.516258239746101</c:v>
                </c:pt>
                <c:pt idx="650">
                  <c:v>23.457540512085</c:v>
                </c:pt>
                <c:pt idx="651">
                  <c:v>23.398969650268601</c:v>
                </c:pt>
                <c:pt idx="652">
                  <c:v>23.3405456542969</c:v>
                </c:pt>
                <c:pt idx="653">
                  <c:v>23.282268524169901</c:v>
                </c:pt>
                <c:pt idx="654">
                  <c:v>23.224134445190401</c:v>
                </c:pt>
                <c:pt idx="655">
                  <c:v>23.1661472320557</c:v>
                </c:pt>
                <c:pt idx="656">
                  <c:v>23.108304977416999</c:v>
                </c:pt>
                <c:pt idx="657">
                  <c:v>23.050605773925799</c:v>
                </c:pt>
                <c:pt idx="658">
                  <c:v>22.9930515289307</c:v>
                </c:pt>
                <c:pt idx="659">
                  <c:v>22.935640335083001</c:v>
                </c:pt>
                <c:pt idx="660">
                  <c:v>22.878372192382798</c:v>
                </c:pt>
                <c:pt idx="661">
                  <c:v>22.8212490081787</c:v>
                </c:pt>
                <c:pt idx="662">
                  <c:v>22.764265060424801</c:v>
                </c:pt>
                <c:pt idx="663">
                  <c:v>22.707426071166999</c:v>
                </c:pt>
                <c:pt idx="664">
                  <c:v>22.650728225708001</c:v>
                </c:pt>
                <c:pt idx="665">
                  <c:v>22.594173431396499</c:v>
                </c:pt>
                <c:pt idx="666">
                  <c:v>22.537757873535199</c:v>
                </c:pt>
                <c:pt idx="667">
                  <c:v>22.481483459472699</c:v>
                </c:pt>
                <c:pt idx="668">
                  <c:v>22.425350189208999</c:v>
                </c:pt>
                <c:pt idx="669">
                  <c:v>22.369356155395501</c:v>
                </c:pt>
                <c:pt idx="670">
                  <c:v>22.313503265380898</c:v>
                </c:pt>
                <c:pt idx="671">
                  <c:v>22.257789611816399</c:v>
                </c:pt>
                <c:pt idx="672">
                  <c:v>22.202213287353501</c:v>
                </c:pt>
                <c:pt idx="673">
                  <c:v>22.146778106689499</c:v>
                </c:pt>
                <c:pt idx="674">
                  <c:v>22.091480255126999</c:v>
                </c:pt>
                <c:pt idx="675">
                  <c:v>22.036321640014599</c:v>
                </c:pt>
                <c:pt idx="676">
                  <c:v>21.981298446655298</c:v>
                </c:pt>
                <c:pt idx="677">
                  <c:v>21.926414489746101</c:v>
                </c:pt>
                <c:pt idx="678">
                  <c:v>21.871665954589801</c:v>
                </c:pt>
                <c:pt idx="679">
                  <c:v>21.8170566558838</c:v>
                </c:pt>
                <c:pt idx="680">
                  <c:v>21.762580871581999</c:v>
                </c:pt>
                <c:pt idx="681">
                  <c:v>21.7082424163818</c:v>
                </c:pt>
                <c:pt idx="682">
                  <c:v>21.654039382934599</c:v>
                </c:pt>
                <c:pt idx="683">
                  <c:v>21.599971771240199</c:v>
                </c:pt>
                <c:pt idx="684">
                  <c:v>21.5460395812988</c:v>
                </c:pt>
                <c:pt idx="685">
                  <c:v>21.492242813110401</c:v>
                </c:pt>
                <c:pt idx="686">
                  <c:v>21.4385776519775</c:v>
                </c:pt>
                <c:pt idx="687">
                  <c:v>21.3850498199463</c:v>
                </c:pt>
                <c:pt idx="688">
                  <c:v>21.3316535949707</c:v>
                </c:pt>
                <c:pt idx="689">
                  <c:v>21.2783908843994</c:v>
                </c:pt>
                <c:pt idx="690">
                  <c:v>21.225261688232401</c:v>
                </c:pt>
                <c:pt idx="691">
                  <c:v>21.172264099121101</c:v>
                </c:pt>
                <c:pt idx="692">
                  <c:v>21.119400024414102</c:v>
                </c:pt>
                <c:pt idx="693">
                  <c:v>21.066667556762699</c:v>
                </c:pt>
                <c:pt idx="694">
                  <c:v>21.014066696166999</c:v>
                </c:pt>
                <c:pt idx="695">
                  <c:v>20.961597442626999</c:v>
                </c:pt>
                <c:pt idx="696">
                  <c:v>23.58331894874577</c:v>
                </c:pt>
                <c:pt idx="697">
                  <c:v>26.198493957519581</c:v>
                </c:pt>
                <c:pt idx="698">
                  <c:v>28.80713939666753</c:v>
                </c:pt>
                <c:pt idx="699">
                  <c:v>31.4092712402344</c:v>
                </c:pt>
                <c:pt idx="700">
                  <c:v>34.004905700683601</c:v>
                </c:pt>
                <c:pt idx="701">
                  <c:v>36.594059944152903</c:v>
                </c:pt>
                <c:pt idx="702">
                  <c:v>39.1767482757569</c:v>
                </c:pt>
                <c:pt idx="703">
                  <c:v>41.7529907226563</c:v>
                </c:pt>
                <c:pt idx="704">
                  <c:v>44.322797775268597</c:v>
                </c:pt>
                <c:pt idx="705">
                  <c:v>46.886188507080099</c:v>
                </c:pt>
                <c:pt idx="706">
                  <c:v>46.821458816528398</c:v>
                </c:pt>
                <c:pt idx="707">
                  <c:v>46.756889343261804</c:v>
                </c:pt>
                <c:pt idx="708">
                  <c:v>46.692481994628999</c:v>
                </c:pt>
                <c:pt idx="709">
                  <c:v>46.6282348632813</c:v>
                </c:pt>
                <c:pt idx="710">
                  <c:v>46.564149856567397</c:v>
                </c:pt>
                <c:pt idx="711">
                  <c:v>46.500223159790096</c:v>
                </c:pt>
                <c:pt idx="712">
                  <c:v>46.436456680297894</c:v>
                </c:pt>
                <c:pt idx="713">
                  <c:v>46.372848510742202</c:v>
                </c:pt>
                <c:pt idx="714">
                  <c:v>46.309398651123104</c:v>
                </c:pt>
                <c:pt idx="715">
                  <c:v>46.246109008789098</c:v>
                </c:pt>
                <c:pt idx="716">
                  <c:v>46.182977676391602</c:v>
                </c:pt>
                <c:pt idx="717">
                  <c:v>46.120002746582102</c:v>
                </c:pt>
                <c:pt idx="718">
                  <c:v>46.057184219360394</c:v>
                </c:pt>
                <c:pt idx="719">
                  <c:v>45.994524002075195</c:v>
                </c:pt>
                <c:pt idx="720">
                  <c:v>45.932020187378001</c:v>
                </c:pt>
                <c:pt idx="721">
                  <c:v>45.86967086792</c:v>
                </c:pt>
                <c:pt idx="722">
                  <c:v>45.807479858398494</c:v>
                </c:pt>
                <c:pt idx="723">
                  <c:v>45.745441436767599</c:v>
                </c:pt>
                <c:pt idx="724">
                  <c:v>45.683559417724695</c:v>
                </c:pt>
                <c:pt idx="725">
                  <c:v>45.621831893920898</c:v>
                </c:pt>
                <c:pt idx="726">
                  <c:v>45.560258865356502</c:v>
                </c:pt>
                <c:pt idx="727">
                  <c:v>45.498838424682702</c:v>
                </c:pt>
                <c:pt idx="728">
                  <c:v>45.437572479248104</c:v>
                </c:pt>
                <c:pt idx="729">
                  <c:v>45.376459121704102</c:v>
                </c:pt>
                <c:pt idx="730">
                  <c:v>45.315498352050795</c:v>
                </c:pt>
                <c:pt idx="731">
                  <c:v>45.254688262939496</c:v>
                </c:pt>
                <c:pt idx="732">
                  <c:v>45.194032669067397</c:v>
                </c:pt>
                <c:pt idx="733">
                  <c:v>45.133527755737404</c:v>
                </c:pt>
                <c:pt idx="734">
                  <c:v>45.0731716156006</c:v>
                </c:pt>
                <c:pt idx="735">
                  <c:v>45.012969970703196</c:v>
                </c:pt>
                <c:pt idx="736">
                  <c:v>44.952915191650398</c:v>
                </c:pt>
                <c:pt idx="737">
                  <c:v>44.893013000488295</c:v>
                </c:pt>
                <c:pt idx="738">
                  <c:v>44.833257675170898</c:v>
                </c:pt>
                <c:pt idx="739">
                  <c:v>44.7736530303956</c:v>
                </c:pt>
                <c:pt idx="740">
                  <c:v>44.714197158813498</c:v>
                </c:pt>
                <c:pt idx="741">
                  <c:v>44.654890060424904</c:v>
                </c:pt>
                <c:pt idx="742">
                  <c:v>44.595731735229499</c:v>
                </c:pt>
                <c:pt idx="743">
                  <c:v>44.536720275878999</c:v>
                </c:pt>
                <c:pt idx="744">
                  <c:v>44.477855682373104</c:v>
                </c:pt>
                <c:pt idx="745">
                  <c:v>44.419137954711999</c:v>
                </c:pt>
                <c:pt idx="746">
                  <c:v>44.3605670928956</c:v>
                </c:pt>
                <c:pt idx="747">
                  <c:v>44.302143096923899</c:v>
                </c:pt>
                <c:pt idx="748">
                  <c:v>44.243865966796903</c:v>
                </c:pt>
                <c:pt idx="749">
                  <c:v>44.185731887817397</c:v>
                </c:pt>
                <c:pt idx="750">
                  <c:v>44.127744674682702</c:v>
                </c:pt>
                <c:pt idx="751">
                  <c:v>44.069902420044002</c:v>
                </c:pt>
                <c:pt idx="752">
                  <c:v>44.012203216552798</c:v>
                </c:pt>
                <c:pt idx="753">
                  <c:v>43.954648971557702</c:v>
                </c:pt>
                <c:pt idx="754">
                  <c:v>43.897237777710004</c:v>
                </c:pt>
                <c:pt idx="755">
                  <c:v>43.839969635009794</c:v>
                </c:pt>
                <c:pt idx="756">
                  <c:v>43.7828464508057</c:v>
                </c:pt>
                <c:pt idx="757">
                  <c:v>43.7258625030518</c:v>
                </c:pt>
                <c:pt idx="758">
                  <c:v>43.669023513794002</c:v>
                </c:pt>
                <c:pt idx="759">
                  <c:v>43.612325668335004</c:v>
                </c:pt>
                <c:pt idx="760">
                  <c:v>43.555770874023494</c:v>
                </c:pt>
                <c:pt idx="761">
                  <c:v>43.499355316162195</c:v>
                </c:pt>
                <c:pt idx="762">
                  <c:v>43.443080902099695</c:v>
                </c:pt>
                <c:pt idx="763">
                  <c:v>43.386947631835994</c:v>
                </c:pt>
                <c:pt idx="764">
                  <c:v>43.330953598022504</c:v>
                </c:pt>
                <c:pt idx="765">
                  <c:v>43.275100708007898</c:v>
                </c:pt>
                <c:pt idx="766">
                  <c:v>43.219387054443402</c:v>
                </c:pt>
                <c:pt idx="767">
                  <c:v>43.163810729980497</c:v>
                </c:pt>
                <c:pt idx="768">
                  <c:v>43.108375549316499</c:v>
                </c:pt>
                <c:pt idx="769">
                  <c:v>43.053077697753999</c:v>
                </c:pt>
                <c:pt idx="770">
                  <c:v>42.997919082641602</c:v>
                </c:pt>
                <c:pt idx="771">
                  <c:v>42.942895889282298</c:v>
                </c:pt>
                <c:pt idx="772">
                  <c:v>42.888011932373104</c:v>
                </c:pt>
                <c:pt idx="773">
                  <c:v>42.833263397216797</c:v>
                </c:pt>
                <c:pt idx="774">
                  <c:v>42.778654098510799</c:v>
                </c:pt>
                <c:pt idx="775">
                  <c:v>42.724178314208999</c:v>
                </c:pt>
                <c:pt idx="776">
                  <c:v>42.669839859008803</c:v>
                </c:pt>
                <c:pt idx="777">
                  <c:v>42.615636825561594</c:v>
                </c:pt>
                <c:pt idx="778">
                  <c:v>42.561569213867202</c:v>
                </c:pt>
                <c:pt idx="779">
                  <c:v>42.507637023925795</c:v>
                </c:pt>
                <c:pt idx="780">
                  <c:v>42.453840255737404</c:v>
                </c:pt>
                <c:pt idx="781">
                  <c:v>42.400175094604499</c:v>
                </c:pt>
                <c:pt idx="782">
                  <c:v>42.346647262573299</c:v>
                </c:pt>
                <c:pt idx="783">
                  <c:v>42.293251037597699</c:v>
                </c:pt>
                <c:pt idx="784">
                  <c:v>42.239988327026396</c:v>
                </c:pt>
                <c:pt idx="785">
                  <c:v>42.186859130859403</c:v>
                </c:pt>
                <c:pt idx="786">
                  <c:v>42.133861541748104</c:v>
                </c:pt>
                <c:pt idx="787">
                  <c:v>42.080997467041101</c:v>
                </c:pt>
                <c:pt idx="788">
                  <c:v>42.028264999389698</c:v>
                </c:pt>
                <c:pt idx="789">
                  <c:v>41.975664138794002</c:v>
                </c:pt>
                <c:pt idx="790">
                  <c:v>41.923194885253999</c:v>
                </c:pt>
                <c:pt idx="791">
                  <c:v>44.544916391372766</c:v>
                </c:pt>
                <c:pt idx="792">
                  <c:v>47.160091400146577</c:v>
                </c:pt>
                <c:pt idx="793">
                  <c:v>49.768736839294526</c:v>
                </c:pt>
                <c:pt idx="794">
                  <c:v>52.370868682861399</c:v>
                </c:pt>
                <c:pt idx="795">
                  <c:v>54.966503143310597</c:v>
                </c:pt>
                <c:pt idx="796">
                  <c:v>57.555657386779899</c:v>
                </c:pt>
                <c:pt idx="797">
                  <c:v>60.138345718383903</c:v>
                </c:pt>
                <c:pt idx="798">
                  <c:v>62.714588165283303</c:v>
                </c:pt>
                <c:pt idx="799">
                  <c:v>65.284395217895593</c:v>
                </c:pt>
                <c:pt idx="800">
                  <c:v>67.847785949707102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2.62172150611877</c:v>
                </c:pt>
                <c:pt idx="852">
                  <c:v>5.2368965148925799</c:v>
                </c:pt>
                <c:pt idx="853">
                  <c:v>7.84554195404053</c:v>
                </c:pt>
                <c:pt idx="854">
                  <c:v>10.447673797607401</c:v>
                </c:pt>
                <c:pt idx="855">
                  <c:v>13.0433082580566</c:v>
                </c:pt>
                <c:pt idx="856">
                  <c:v>15.6324625015259</c:v>
                </c:pt>
                <c:pt idx="857">
                  <c:v>18.215150833129901</c:v>
                </c:pt>
                <c:pt idx="858">
                  <c:v>20.7913932800293</c:v>
                </c:pt>
                <c:pt idx="859">
                  <c:v>23.361200332641602</c:v>
                </c:pt>
                <c:pt idx="860">
                  <c:v>25.9245910644531</c:v>
                </c:pt>
                <c:pt idx="861">
                  <c:v>25.859861373901399</c:v>
                </c:pt>
                <c:pt idx="862">
                  <c:v>25.795291900634801</c:v>
                </c:pt>
                <c:pt idx="863">
                  <c:v>25.730884552001999</c:v>
                </c:pt>
                <c:pt idx="864">
                  <c:v>25.6666374206543</c:v>
                </c:pt>
                <c:pt idx="865">
                  <c:v>25.602552413940401</c:v>
                </c:pt>
                <c:pt idx="866">
                  <c:v>25.5386257171631</c:v>
                </c:pt>
                <c:pt idx="867">
                  <c:v>25.474859237670898</c:v>
                </c:pt>
                <c:pt idx="868">
                  <c:v>25.411251068115199</c:v>
                </c:pt>
                <c:pt idx="869">
                  <c:v>25.347801208496101</c:v>
                </c:pt>
                <c:pt idx="870">
                  <c:v>25.284511566162099</c:v>
                </c:pt>
                <c:pt idx="871">
                  <c:v>25.221380233764599</c:v>
                </c:pt>
                <c:pt idx="872">
                  <c:v>25.158405303955099</c:v>
                </c:pt>
                <c:pt idx="873">
                  <c:v>25.095586776733398</c:v>
                </c:pt>
                <c:pt idx="874">
                  <c:v>25.0329265594482</c:v>
                </c:pt>
                <c:pt idx="875">
                  <c:v>24.970422744751001</c:v>
                </c:pt>
                <c:pt idx="876">
                  <c:v>24.908073425293001</c:v>
                </c:pt>
                <c:pt idx="877">
                  <c:v>24.845882415771499</c:v>
                </c:pt>
                <c:pt idx="878">
                  <c:v>24.7838439941406</c:v>
                </c:pt>
                <c:pt idx="879">
                  <c:v>24.721961975097699</c:v>
                </c:pt>
                <c:pt idx="880">
                  <c:v>24.660234451293899</c:v>
                </c:pt>
                <c:pt idx="881">
                  <c:v>24.598661422729499</c:v>
                </c:pt>
                <c:pt idx="882">
                  <c:v>24.5372409820557</c:v>
                </c:pt>
                <c:pt idx="883">
                  <c:v>24.475975036621101</c:v>
                </c:pt>
                <c:pt idx="884">
                  <c:v>24.414861679077099</c:v>
                </c:pt>
                <c:pt idx="885">
                  <c:v>24.3539009094238</c:v>
                </c:pt>
                <c:pt idx="886">
                  <c:v>24.2930908203125</c:v>
                </c:pt>
                <c:pt idx="887">
                  <c:v>24.232435226440401</c:v>
                </c:pt>
                <c:pt idx="888">
                  <c:v>24.171930313110401</c:v>
                </c:pt>
                <c:pt idx="889">
                  <c:v>24.111574172973601</c:v>
                </c:pt>
                <c:pt idx="890">
                  <c:v>24.0513725280762</c:v>
                </c:pt>
                <c:pt idx="891">
                  <c:v>23.991317749023398</c:v>
                </c:pt>
                <c:pt idx="892">
                  <c:v>23.9314155578613</c:v>
                </c:pt>
                <c:pt idx="893">
                  <c:v>23.871660232543899</c:v>
                </c:pt>
                <c:pt idx="894">
                  <c:v>23.812055587768601</c:v>
                </c:pt>
                <c:pt idx="895">
                  <c:v>23.752599716186499</c:v>
                </c:pt>
                <c:pt idx="896">
                  <c:v>23.693292617797901</c:v>
                </c:pt>
                <c:pt idx="897">
                  <c:v>23.6341342926025</c:v>
                </c:pt>
                <c:pt idx="898">
                  <c:v>23.575122833251999</c:v>
                </c:pt>
                <c:pt idx="899">
                  <c:v>23.516258239746101</c:v>
                </c:pt>
                <c:pt idx="900">
                  <c:v>23.457540512085</c:v>
                </c:pt>
                <c:pt idx="901">
                  <c:v>23.398969650268601</c:v>
                </c:pt>
                <c:pt idx="902">
                  <c:v>23.3405456542969</c:v>
                </c:pt>
                <c:pt idx="903">
                  <c:v>23.282268524169901</c:v>
                </c:pt>
                <c:pt idx="904">
                  <c:v>23.224134445190401</c:v>
                </c:pt>
                <c:pt idx="905">
                  <c:v>23.1661472320557</c:v>
                </c:pt>
                <c:pt idx="906">
                  <c:v>23.108304977416999</c:v>
                </c:pt>
                <c:pt idx="907">
                  <c:v>23.050605773925799</c:v>
                </c:pt>
                <c:pt idx="908">
                  <c:v>22.9930515289307</c:v>
                </c:pt>
                <c:pt idx="909">
                  <c:v>22.935640335083001</c:v>
                </c:pt>
                <c:pt idx="910">
                  <c:v>22.878372192382798</c:v>
                </c:pt>
                <c:pt idx="911">
                  <c:v>22.8212490081787</c:v>
                </c:pt>
                <c:pt idx="912">
                  <c:v>22.764265060424801</c:v>
                </c:pt>
                <c:pt idx="913">
                  <c:v>22.707426071166999</c:v>
                </c:pt>
                <c:pt idx="914">
                  <c:v>22.650728225708001</c:v>
                </c:pt>
                <c:pt idx="915">
                  <c:v>22.594173431396499</c:v>
                </c:pt>
                <c:pt idx="916">
                  <c:v>22.537757873535199</c:v>
                </c:pt>
                <c:pt idx="917">
                  <c:v>22.481483459472699</c:v>
                </c:pt>
                <c:pt idx="918">
                  <c:v>22.425350189208999</c:v>
                </c:pt>
                <c:pt idx="919">
                  <c:v>22.369356155395501</c:v>
                </c:pt>
                <c:pt idx="920">
                  <c:v>22.313503265380898</c:v>
                </c:pt>
                <c:pt idx="921">
                  <c:v>22.257789611816399</c:v>
                </c:pt>
                <c:pt idx="922">
                  <c:v>22.202213287353501</c:v>
                </c:pt>
                <c:pt idx="923">
                  <c:v>22.146778106689499</c:v>
                </c:pt>
                <c:pt idx="924">
                  <c:v>22.091480255126999</c:v>
                </c:pt>
                <c:pt idx="925">
                  <c:v>22.036321640014599</c:v>
                </c:pt>
                <c:pt idx="926">
                  <c:v>21.981298446655298</c:v>
                </c:pt>
                <c:pt idx="927">
                  <c:v>21.926414489746101</c:v>
                </c:pt>
                <c:pt idx="928">
                  <c:v>21.871665954589801</c:v>
                </c:pt>
                <c:pt idx="929">
                  <c:v>21.8170566558838</c:v>
                </c:pt>
                <c:pt idx="930">
                  <c:v>21.762580871581999</c:v>
                </c:pt>
                <c:pt idx="931">
                  <c:v>21.7082424163818</c:v>
                </c:pt>
                <c:pt idx="932">
                  <c:v>21.654039382934599</c:v>
                </c:pt>
                <c:pt idx="933">
                  <c:v>21.599971771240199</c:v>
                </c:pt>
                <c:pt idx="934">
                  <c:v>21.5460395812988</c:v>
                </c:pt>
                <c:pt idx="935">
                  <c:v>21.492242813110401</c:v>
                </c:pt>
                <c:pt idx="936">
                  <c:v>21.4385776519775</c:v>
                </c:pt>
                <c:pt idx="937">
                  <c:v>21.3850498199463</c:v>
                </c:pt>
                <c:pt idx="938">
                  <c:v>21.3316535949707</c:v>
                </c:pt>
                <c:pt idx="939">
                  <c:v>21.2783908843994</c:v>
                </c:pt>
                <c:pt idx="940">
                  <c:v>21.225261688232401</c:v>
                </c:pt>
                <c:pt idx="941">
                  <c:v>21.172264099121101</c:v>
                </c:pt>
                <c:pt idx="942">
                  <c:v>21.119400024414102</c:v>
                </c:pt>
                <c:pt idx="943">
                  <c:v>21.066667556762699</c:v>
                </c:pt>
                <c:pt idx="944">
                  <c:v>21.014066696166999</c:v>
                </c:pt>
                <c:pt idx="945">
                  <c:v>20.961597442626999</c:v>
                </c:pt>
                <c:pt idx="946">
                  <c:v>23.58331894874577</c:v>
                </c:pt>
                <c:pt idx="947">
                  <c:v>26.198493957519581</c:v>
                </c:pt>
                <c:pt idx="948">
                  <c:v>28.80713939666753</c:v>
                </c:pt>
                <c:pt idx="949">
                  <c:v>31.4092712402344</c:v>
                </c:pt>
                <c:pt idx="950">
                  <c:v>34.004905700683601</c:v>
                </c:pt>
                <c:pt idx="951">
                  <c:v>36.594059944152903</c:v>
                </c:pt>
                <c:pt idx="952">
                  <c:v>39.1767482757569</c:v>
                </c:pt>
                <c:pt idx="953">
                  <c:v>41.7529907226563</c:v>
                </c:pt>
                <c:pt idx="954">
                  <c:v>44.322797775268597</c:v>
                </c:pt>
                <c:pt idx="955">
                  <c:v>46.886188507080099</c:v>
                </c:pt>
                <c:pt idx="956">
                  <c:v>46.821458816528398</c:v>
                </c:pt>
                <c:pt idx="957">
                  <c:v>46.756889343261804</c:v>
                </c:pt>
                <c:pt idx="958">
                  <c:v>46.692481994628999</c:v>
                </c:pt>
                <c:pt idx="959">
                  <c:v>46.6282348632813</c:v>
                </c:pt>
                <c:pt idx="960">
                  <c:v>46.564149856567397</c:v>
                </c:pt>
                <c:pt idx="961">
                  <c:v>46.500223159790096</c:v>
                </c:pt>
                <c:pt idx="962">
                  <c:v>46.436456680297894</c:v>
                </c:pt>
                <c:pt idx="963">
                  <c:v>46.372848510742202</c:v>
                </c:pt>
                <c:pt idx="964">
                  <c:v>46.309398651123104</c:v>
                </c:pt>
                <c:pt idx="965">
                  <c:v>46.246109008789098</c:v>
                </c:pt>
                <c:pt idx="966">
                  <c:v>46.182977676391602</c:v>
                </c:pt>
                <c:pt idx="967">
                  <c:v>46.120002746582102</c:v>
                </c:pt>
                <c:pt idx="968">
                  <c:v>46.057184219360394</c:v>
                </c:pt>
                <c:pt idx="969">
                  <c:v>45.994524002075195</c:v>
                </c:pt>
                <c:pt idx="970">
                  <c:v>45.932020187378001</c:v>
                </c:pt>
                <c:pt idx="971">
                  <c:v>45.86967086792</c:v>
                </c:pt>
                <c:pt idx="972">
                  <c:v>45.807479858398494</c:v>
                </c:pt>
                <c:pt idx="973">
                  <c:v>45.745441436767599</c:v>
                </c:pt>
                <c:pt idx="974">
                  <c:v>45.683559417724695</c:v>
                </c:pt>
                <c:pt idx="975">
                  <c:v>45.621831893920898</c:v>
                </c:pt>
                <c:pt idx="976">
                  <c:v>45.560258865356502</c:v>
                </c:pt>
                <c:pt idx="977">
                  <c:v>45.498838424682702</c:v>
                </c:pt>
                <c:pt idx="978">
                  <c:v>45.437572479248104</c:v>
                </c:pt>
                <c:pt idx="979">
                  <c:v>45.376459121704102</c:v>
                </c:pt>
                <c:pt idx="980">
                  <c:v>45.315498352050795</c:v>
                </c:pt>
                <c:pt idx="981">
                  <c:v>45.254688262939496</c:v>
                </c:pt>
                <c:pt idx="982">
                  <c:v>45.194032669067397</c:v>
                </c:pt>
                <c:pt idx="983">
                  <c:v>45.133527755737404</c:v>
                </c:pt>
                <c:pt idx="984">
                  <c:v>45.0731716156006</c:v>
                </c:pt>
                <c:pt idx="985">
                  <c:v>45.012969970703196</c:v>
                </c:pt>
                <c:pt idx="986">
                  <c:v>44.952915191650398</c:v>
                </c:pt>
                <c:pt idx="987">
                  <c:v>44.893013000488295</c:v>
                </c:pt>
                <c:pt idx="988">
                  <c:v>44.833257675170898</c:v>
                </c:pt>
                <c:pt idx="989">
                  <c:v>44.7736530303956</c:v>
                </c:pt>
                <c:pt idx="990">
                  <c:v>44.714197158813498</c:v>
                </c:pt>
                <c:pt idx="991">
                  <c:v>44.654890060424904</c:v>
                </c:pt>
                <c:pt idx="992">
                  <c:v>44.595731735229499</c:v>
                </c:pt>
                <c:pt idx="993">
                  <c:v>44.536720275878999</c:v>
                </c:pt>
                <c:pt idx="994">
                  <c:v>44.477855682373104</c:v>
                </c:pt>
                <c:pt idx="995">
                  <c:v>44.419137954711999</c:v>
                </c:pt>
                <c:pt idx="996">
                  <c:v>44.3605670928956</c:v>
                </c:pt>
                <c:pt idx="997">
                  <c:v>44.302143096923899</c:v>
                </c:pt>
                <c:pt idx="998">
                  <c:v>44.243865966796903</c:v>
                </c:pt>
                <c:pt idx="999">
                  <c:v>44.185731887817397</c:v>
                </c:pt>
                <c:pt idx="1000">
                  <c:v>44.127744674682702</c:v>
                </c:pt>
                <c:pt idx="1001">
                  <c:v>44.069902420044002</c:v>
                </c:pt>
                <c:pt idx="1002">
                  <c:v>44.012203216552798</c:v>
                </c:pt>
                <c:pt idx="1003">
                  <c:v>43.954648971557702</c:v>
                </c:pt>
                <c:pt idx="1004">
                  <c:v>43.897237777710004</c:v>
                </c:pt>
                <c:pt idx="1005">
                  <c:v>43.839969635009794</c:v>
                </c:pt>
                <c:pt idx="1006">
                  <c:v>43.7828464508057</c:v>
                </c:pt>
                <c:pt idx="1007">
                  <c:v>43.7258625030518</c:v>
                </c:pt>
                <c:pt idx="1008">
                  <c:v>43.669023513794002</c:v>
                </c:pt>
                <c:pt idx="1009">
                  <c:v>43.612325668335004</c:v>
                </c:pt>
                <c:pt idx="1010">
                  <c:v>43.555770874023494</c:v>
                </c:pt>
                <c:pt idx="1011">
                  <c:v>43.499355316162195</c:v>
                </c:pt>
                <c:pt idx="1012">
                  <c:v>43.443080902099695</c:v>
                </c:pt>
                <c:pt idx="1013">
                  <c:v>43.386947631835994</c:v>
                </c:pt>
                <c:pt idx="1014">
                  <c:v>43.330953598022504</c:v>
                </c:pt>
                <c:pt idx="1015">
                  <c:v>43.275100708007898</c:v>
                </c:pt>
                <c:pt idx="1016">
                  <c:v>43.219387054443402</c:v>
                </c:pt>
                <c:pt idx="1017">
                  <c:v>43.163810729980497</c:v>
                </c:pt>
                <c:pt idx="1018">
                  <c:v>43.108375549316499</c:v>
                </c:pt>
                <c:pt idx="1019">
                  <c:v>43.053077697753999</c:v>
                </c:pt>
                <c:pt idx="1020">
                  <c:v>42.997919082641602</c:v>
                </c:pt>
                <c:pt idx="1021">
                  <c:v>42.942895889282298</c:v>
                </c:pt>
                <c:pt idx="1022">
                  <c:v>42.888011932373104</c:v>
                </c:pt>
                <c:pt idx="1023">
                  <c:v>42.833263397216797</c:v>
                </c:pt>
                <c:pt idx="1024">
                  <c:v>42.778654098510799</c:v>
                </c:pt>
                <c:pt idx="1025">
                  <c:v>42.724178314208999</c:v>
                </c:pt>
                <c:pt idx="1026">
                  <c:v>42.669839859008803</c:v>
                </c:pt>
                <c:pt idx="1027">
                  <c:v>42.615636825561594</c:v>
                </c:pt>
                <c:pt idx="1028">
                  <c:v>42.561569213867202</c:v>
                </c:pt>
                <c:pt idx="1029">
                  <c:v>42.507637023925795</c:v>
                </c:pt>
                <c:pt idx="1030">
                  <c:v>42.453840255737404</c:v>
                </c:pt>
                <c:pt idx="1031">
                  <c:v>42.400175094604499</c:v>
                </c:pt>
                <c:pt idx="1032">
                  <c:v>42.346647262573299</c:v>
                </c:pt>
                <c:pt idx="1033">
                  <c:v>42.293251037597699</c:v>
                </c:pt>
                <c:pt idx="1034">
                  <c:v>42.239988327026396</c:v>
                </c:pt>
                <c:pt idx="1035">
                  <c:v>42.186859130859403</c:v>
                </c:pt>
                <c:pt idx="1036">
                  <c:v>42.133861541748104</c:v>
                </c:pt>
                <c:pt idx="1037">
                  <c:v>42.080997467041101</c:v>
                </c:pt>
                <c:pt idx="1038">
                  <c:v>42.028264999389698</c:v>
                </c:pt>
                <c:pt idx="1039">
                  <c:v>41.975664138794002</c:v>
                </c:pt>
                <c:pt idx="1040">
                  <c:v>41.923194885253999</c:v>
                </c:pt>
                <c:pt idx="1041">
                  <c:v>44.544916391372766</c:v>
                </c:pt>
                <c:pt idx="1042">
                  <c:v>47.160091400146577</c:v>
                </c:pt>
                <c:pt idx="1043">
                  <c:v>49.768736839294526</c:v>
                </c:pt>
                <c:pt idx="1044">
                  <c:v>52.370868682861399</c:v>
                </c:pt>
                <c:pt idx="1045">
                  <c:v>54.966503143310597</c:v>
                </c:pt>
                <c:pt idx="1046">
                  <c:v>57.555657386779899</c:v>
                </c:pt>
                <c:pt idx="1047">
                  <c:v>60.138345718383903</c:v>
                </c:pt>
                <c:pt idx="1048">
                  <c:v>62.714588165283303</c:v>
                </c:pt>
                <c:pt idx="1049">
                  <c:v>65.284395217895593</c:v>
                </c:pt>
                <c:pt idx="1050">
                  <c:v>67.847785949707102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decay</c:v>
          </c:tx>
          <c:marker>
            <c:symbol val="none"/>
          </c:marker>
          <c:cat>
            <c:numRef>
              <c:f>calculation!$A$5:$A$1205</c:f>
              <c:numCache>
                <c:formatCode>0.0</c:formatCode>
                <c:ptCount val="1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50.100000000000442</c:v>
                </c:pt>
                <c:pt idx="502">
                  <c:v>50.200000000000443</c:v>
                </c:pt>
                <c:pt idx="503">
                  <c:v>50.300000000000445</c:v>
                </c:pt>
                <c:pt idx="504">
                  <c:v>50.400000000000446</c:v>
                </c:pt>
                <c:pt idx="505">
                  <c:v>50.500000000000448</c:v>
                </c:pt>
                <c:pt idx="506">
                  <c:v>50.600000000000449</c:v>
                </c:pt>
                <c:pt idx="507">
                  <c:v>50.70000000000045</c:v>
                </c:pt>
                <c:pt idx="508">
                  <c:v>50.800000000000452</c:v>
                </c:pt>
                <c:pt idx="509">
                  <c:v>50.900000000000453</c:v>
                </c:pt>
                <c:pt idx="510">
                  <c:v>51.000000000000455</c:v>
                </c:pt>
                <c:pt idx="511">
                  <c:v>51.100000000000456</c:v>
                </c:pt>
                <c:pt idx="512">
                  <c:v>51.200000000000458</c:v>
                </c:pt>
                <c:pt idx="513">
                  <c:v>51.300000000000459</c:v>
                </c:pt>
                <c:pt idx="514">
                  <c:v>51.40000000000046</c:v>
                </c:pt>
                <c:pt idx="515">
                  <c:v>51.500000000000462</c:v>
                </c:pt>
                <c:pt idx="516">
                  <c:v>51.600000000000463</c:v>
                </c:pt>
                <c:pt idx="517">
                  <c:v>51.700000000000465</c:v>
                </c:pt>
                <c:pt idx="518">
                  <c:v>51.800000000000466</c:v>
                </c:pt>
                <c:pt idx="519">
                  <c:v>51.900000000000468</c:v>
                </c:pt>
                <c:pt idx="520">
                  <c:v>52.000000000000469</c:v>
                </c:pt>
                <c:pt idx="521">
                  <c:v>52.10000000000047</c:v>
                </c:pt>
                <c:pt idx="522">
                  <c:v>52.200000000000472</c:v>
                </c:pt>
                <c:pt idx="523">
                  <c:v>52.300000000000473</c:v>
                </c:pt>
                <c:pt idx="524">
                  <c:v>52.400000000000475</c:v>
                </c:pt>
                <c:pt idx="525">
                  <c:v>52.500000000000476</c:v>
                </c:pt>
                <c:pt idx="526">
                  <c:v>52.600000000000477</c:v>
                </c:pt>
                <c:pt idx="527">
                  <c:v>52.700000000000479</c:v>
                </c:pt>
                <c:pt idx="528">
                  <c:v>52.80000000000048</c:v>
                </c:pt>
                <c:pt idx="529">
                  <c:v>52.900000000000482</c:v>
                </c:pt>
                <c:pt idx="530">
                  <c:v>53.000000000000483</c:v>
                </c:pt>
                <c:pt idx="531">
                  <c:v>53.100000000000485</c:v>
                </c:pt>
                <c:pt idx="532">
                  <c:v>53.200000000000486</c:v>
                </c:pt>
                <c:pt idx="533">
                  <c:v>53.300000000000487</c:v>
                </c:pt>
                <c:pt idx="534">
                  <c:v>53.400000000000489</c:v>
                </c:pt>
                <c:pt idx="535">
                  <c:v>53.50000000000049</c:v>
                </c:pt>
                <c:pt idx="536">
                  <c:v>53.600000000000492</c:v>
                </c:pt>
                <c:pt idx="537">
                  <c:v>53.700000000000493</c:v>
                </c:pt>
                <c:pt idx="538">
                  <c:v>53.800000000000495</c:v>
                </c:pt>
                <c:pt idx="539">
                  <c:v>53.900000000000496</c:v>
                </c:pt>
                <c:pt idx="540">
                  <c:v>54.000000000000497</c:v>
                </c:pt>
                <c:pt idx="541">
                  <c:v>54.100000000000499</c:v>
                </c:pt>
                <c:pt idx="542">
                  <c:v>54.2000000000005</c:v>
                </c:pt>
                <c:pt idx="543">
                  <c:v>54.300000000000502</c:v>
                </c:pt>
                <c:pt idx="544">
                  <c:v>54.400000000000503</c:v>
                </c:pt>
                <c:pt idx="545">
                  <c:v>54.500000000000504</c:v>
                </c:pt>
                <c:pt idx="546">
                  <c:v>54.600000000000506</c:v>
                </c:pt>
                <c:pt idx="547">
                  <c:v>54.700000000000507</c:v>
                </c:pt>
                <c:pt idx="548">
                  <c:v>54.800000000000509</c:v>
                </c:pt>
                <c:pt idx="549">
                  <c:v>54.90000000000051</c:v>
                </c:pt>
                <c:pt idx="550">
                  <c:v>55.000000000000512</c:v>
                </c:pt>
                <c:pt idx="551">
                  <c:v>55.100000000000513</c:v>
                </c:pt>
                <c:pt idx="552">
                  <c:v>55.200000000000514</c:v>
                </c:pt>
                <c:pt idx="553">
                  <c:v>55.300000000000516</c:v>
                </c:pt>
                <c:pt idx="554">
                  <c:v>55.400000000000517</c:v>
                </c:pt>
                <c:pt idx="555">
                  <c:v>55.500000000000519</c:v>
                </c:pt>
                <c:pt idx="556">
                  <c:v>55.60000000000052</c:v>
                </c:pt>
                <c:pt idx="557">
                  <c:v>55.700000000000522</c:v>
                </c:pt>
                <c:pt idx="558">
                  <c:v>55.800000000000523</c:v>
                </c:pt>
                <c:pt idx="559">
                  <c:v>55.900000000000524</c:v>
                </c:pt>
                <c:pt idx="560">
                  <c:v>56.000000000000526</c:v>
                </c:pt>
                <c:pt idx="561">
                  <c:v>56.100000000000527</c:v>
                </c:pt>
                <c:pt idx="562">
                  <c:v>56.200000000000529</c:v>
                </c:pt>
                <c:pt idx="563">
                  <c:v>56.30000000000053</c:v>
                </c:pt>
                <c:pt idx="564">
                  <c:v>56.400000000000531</c:v>
                </c:pt>
                <c:pt idx="565">
                  <c:v>56.500000000000533</c:v>
                </c:pt>
                <c:pt idx="566">
                  <c:v>56.600000000000534</c:v>
                </c:pt>
                <c:pt idx="567">
                  <c:v>56.700000000000536</c:v>
                </c:pt>
                <c:pt idx="568">
                  <c:v>56.800000000000537</c:v>
                </c:pt>
                <c:pt idx="569">
                  <c:v>56.900000000000539</c:v>
                </c:pt>
                <c:pt idx="570">
                  <c:v>57.00000000000054</c:v>
                </c:pt>
                <c:pt idx="571">
                  <c:v>57.100000000000541</c:v>
                </c:pt>
                <c:pt idx="572">
                  <c:v>57.200000000000543</c:v>
                </c:pt>
                <c:pt idx="573">
                  <c:v>57.300000000000544</c:v>
                </c:pt>
                <c:pt idx="574">
                  <c:v>57.400000000000546</c:v>
                </c:pt>
                <c:pt idx="575">
                  <c:v>57.500000000000547</c:v>
                </c:pt>
                <c:pt idx="576">
                  <c:v>57.600000000000549</c:v>
                </c:pt>
                <c:pt idx="577">
                  <c:v>57.70000000000055</c:v>
                </c:pt>
                <c:pt idx="578">
                  <c:v>57.800000000000551</c:v>
                </c:pt>
                <c:pt idx="579">
                  <c:v>57.900000000000553</c:v>
                </c:pt>
                <c:pt idx="580">
                  <c:v>58.000000000000554</c:v>
                </c:pt>
                <c:pt idx="581">
                  <c:v>58.100000000000556</c:v>
                </c:pt>
                <c:pt idx="582">
                  <c:v>58.200000000000557</c:v>
                </c:pt>
                <c:pt idx="583">
                  <c:v>58.300000000000558</c:v>
                </c:pt>
                <c:pt idx="584">
                  <c:v>58.40000000000056</c:v>
                </c:pt>
                <c:pt idx="585">
                  <c:v>58.500000000000561</c:v>
                </c:pt>
                <c:pt idx="586">
                  <c:v>58.600000000000563</c:v>
                </c:pt>
                <c:pt idx="587">
                  <c:v>58.700000000000564</c:v>
                </c:pt>
                <c:pt idx="588">
                  <c:v>58.800000000000566</c:v>
                </c:pt>
                <c:pt idx="589">
                  <c:v>58.900000000000567</c:v>
                </c:pt>
                <c:pt idx="590">
                  <c:v>59.000000000000568</c:v>
                </c:pt>
                <c:pt idx="591">
                  <c:v>59.10000000000057</c:v>
                </c:pt>
                <c:pt idx="592">
                  <c:v>59.200000000000571</c:v>
                </c:pt>
                <c:pt idx="593">
                  <c:v>59.300000000000573</c:v>
                </c:pt>
                <c:pt idx="594">
                  <c:v>59.400000000000574</c:v>
                </c:pt>
                <c:pt idx="595">
                  <c:v>59.500000000000576</c:v>
                </c:pt>
                <c:pt idx="596">
                  <c:v>59.600000000000577</c:v>
                </c:pt>
                <c:pt idx="597">
                  <c:v>59.700000000000578</c:v>
                </c:pt>
                <c:pt idx="598">
                  <c:v>59.80000000000058</c:v>
                </c:pt>
                <c:pt idx="599">
                  <c:v>59.900000000000581</c:v>
                </c:pt>
                <c:pt idx="600">
                  <c:v>60.000000000000583</c:v>
                </c:pt>
                <c:pt idx="601">
                  <c:v>60.100000000000584</c:v>
                </c:pt>
                <c:pt idx="602">
                  <c:v>60.200000000000585</c:v>
                </c:pt>
                <c:pt idx="603">
                  <c:v>60.300000000000587</c:v>
                </c:pt>
                <c:pt idx="604">
                  <c:v>60.400000000000588</c:v>
                </c:pt>
                <c:pt idx="605">
                  <c:v>60.50000000000059</c:v>
                </c:pt>
                <c:pt idx="606">
                  <c:v>60.600000000000591</c:v>
                </c:pt>
                <c:pt idx="607">
                  <c:v>60.700000000000593</c:v>
                </c:pt>
                <c:pt idx="608">
                  <c:v>60.800000000000594</c:v>
                </c:pt>
                <c:pt idx="609">
                  <c:v>60.900000000000595</c:v>
                </c:pt>
                <c:pt idx="610">
                  <c:v>61.000000000000597</c:v>
                </c:pt>
                <c:pt idx="611">
                  <c:v>61.100000000000598</c:v>
                </c:pt>
                <c:pt idx="612">
                  <c:v>61.2000000000006</c:v>
                </c:pt>
                <c:pt idx="613">
                  <c:v>61.300000000000601</c:v>
                </c:pt>
                <c:pt idx="614">
                  <c:v>61.400000000000603</c:v>
                </c:pt>
                <c:pt idx="615">
                  <c:v>61.500000000000604</c:v>
                </c:pt>
                <c:pt idx="616">
                  <c:v>61.600000000000605</c:v>
                </c:pt>
                <c:pt idx="617">
                  <c:v>61.700000000000607</c:v>
                </c:pt>
                <c:pt idx="618">
                  <c:v>61.800000000000608</c:v>
                </c:pt>
                <c:pt idx="619">
                  <c:v>61.90000000000061</c:v>
                </c:pt>
                <c:pt idx="620">
                  <c:v>62.000000000000611</c:v>
                </c:pt>
                <c:pt idx="621">
                  <c:v>62.100000000000612</c:v>
                </c:pt>
                <c:pt idx="622">
                  <c:v>62.200000000000614</c:v>
                </c:pt>
                <c:pt idx="623">
                  <c:v>62.300000000000615</c:v>
                </c:pt>
                <c:pt idx="624">
                  <c:v>62.400000000000617</c:v>
                </c:pt>
                <c:pt idx="625">
                  <c:v>62.500000000000618</c:v>
                </c:pt>
                <c:pt idx="626">
                  <c:v>62.60000000000062</c:v>
                </c:pt>
                <c:pt idx="627">
                  <c:v>62.700000000000621</c:v>
                </c:pt>
                <c:pt idx="628">
                  <c:v>62.800000000000622</c:v>
                </c:pt>
                <c:pt idx="629">
                  <c:v>62.900000000000624</c:v>
                </c:pt>
                <c:pt idx="630">
                  <c:v>63.000000000000625</c:v>
                </c:pt>
                <c:pt idx="631">
                  <c:v>63.100000000000627</c:v>
                </c:pt>
                <c:pt idx="632">
                  <c:v>63.200000000000628</c:v>
                </c:pt>
                <c:pt idx="633">
                  <c:v>63.30000000000063</c:v>
                </c:pt>
                <c:pt idx="634">
                  <c:v>63.400000000000631</c:v>
                </c:pt>
                <c:pt idx="635">
                  <c:v>63.500000000000632</c:v>
                </c:pt>
                <c:pt idx="636">
                  <c:v>63.600000000000634</c:v>
                </c:pt>
                <c:pt idx="637">
                  <c:v>63.700000000000635</c:v>
                </c:pt>
                <c:pt idx="638">
                  <c:v>63.800000000000637</c:v>
                </c:pt>
                <c:pt idx="639">
                  <c:v>63.900000000000638</c:v>
                </c:pt>
                <c:pt idx="640">
                  <c:v>64.000000000000639</c:v>
                </c:pt>
                <c:pt idx="641">
                  <c:v>64.100000000000634</c:v>
                </c:pt>
                <c:pt idx="642">
                  <c:v>64.200000000000628</c:v>
                </c:pt>
                <c:pt idx="643">
                  <c:v>64.300000000000622</c:v>
                </c:pt>
                <c:pt idx="644">
                  <c:v>64.400000000000617</c:v>
                </c:pt>
                <c:pt idx="645">
                  <c:v>64.500000000000611</c:v>
                </c:pt>
                <c:pt idx="646">
                  <c:v>64.600000000000605</c:v>
                </c:pt>
                <c:pt idx="647">
                  <c:v>64.7000000000006</c:v>
                </c:pt>
                <c:pt idx="648">
                  <c:v>64.800000000000594</c:v>
                </c:pt>
                <c:pt idx="649">
                  <c:v>64.900000000000588</c:v>
                </c:pt>
                <c:pt idx="650">
                  <c:v>65.000000000000583</c:v>
                </c:pt>
                <c:pt idx="651">
                  <c:v>65.100000000000577</c:v>
                </c:pt>
                <c:pt idx="652">
                  <c:v>65.200000000000571</c:v>
                </c:pt>
                <c:pt idx="653">
                  <c:v>65.300000000000566</c:v>
                </c:pt>
                <c:pt idx="654">
                  <c:v>65.40000000000056</c:v>
                </c:pt>
                <c:pt idx="655">
                  <c:v>65.500000000000554</c:v>
                </c:pt>
                <c:pt idx="656">
                  <c:v>65.600000000000549</c:v>
                </c:pt>
                <c:pt idx="657">
                  <c:v>65.700000000000543</c:v>
                </c:pt>
                <c:pt idx="658">
                  <c:v>65.800000000000537</c:v>
                </c:pt>
                <c:pt idx="659">
                  <c:v>65.900000000000531</c:v>
                </c:pt>
                <c:pt idx="660">
                  <c:v>66.000000000000526</c:v>
                </c:pt>
                <c:pt idx="661">
                  <c:v>66.10000000000052</c:v>
                </c:pt>
                <c:pt idx="662">
                  <c:v>66.200000000000514</c:v>
                </c:pt>
                <c:pt idx="663">
                  <c:v>66.300000000000509</c:v>
                </c:pt>
                <c:pt idx="664">
                  <c:v>66.400000000000503</c:v>
                </c:pt>
                <c:pt idx="665">
                  <c:v>66.500000000000497</c:v>
                </c:pt>
                <c:pt idx="666">
                  <c:v>66.600000000000492</c:v>
                </c:pt>
                <c:pt idx="667">
                  <c:v>66.700000000000486</c:v>
                </c:pt>
                <c:pt idx="668">
                  <c:v>66.80000000000048</c:v>
                </c:pt>
                <c:pt idx="669">
                  <c:v>66.900000000000475</c:v>
                </c:pt>
                <c:pt idx="670">
                  <c:v>67.000000000000469</c:v>
                </c:pt>
                <c:pt idx="671">
                  <c:v>67.100000000000463</c:v>
                </c:pt>
                <c:pt idx="672">
                  <c:v>67.200000000000458</c:v>
                </c:pt>
                <c:pt idx="673">
                  <c:v>67.300000000000452</c:v>
                </c:pt>
                <c:pt idx="674">
                  <c:v>67.400000000000446</c:v>
                </c:pt>
                <c:pt idx="675">
                  <c:v>67.500000000000441</c:v>
                </c:pt>
                <c:pt idx="676">
                  <c:v>67.600000000000435</c:v>
                </c:pt>
                <c:pt idx="677">
                  <c:v>67.700000000000429</c:v>
                </c:pt>
                <c:pt idx="678">
                  <c:v>67.800000000000423</c:v>
                </c:pt>
                <c:pt idx="679">
                  <c:v>67.900000000000418</c:v>
                </c:pt>
                <c:pt idx="680">
                  <c:v>68.000000000000412</c:v>
                </c:pt>
                <c:pt idx="681">
                  <c:v>68.100000000000406</c:v>
                </c:pt>
                <c:pt idx="682">
                  <c:v>68.200000000000401</c:v>
                </c:pt>
                <c:pt idx="683">
                  <c:v>68.300000000000395</c:v>
                </c:pt>
                <c:pt idx="684">
                  <c:v>68.400000000000389</c:v>
                </c:pt>
                <c:pt idx="685">
                  <c:v>68.500000000000384</c:v>
                </c:pt>
                <c:pt idx="686">
                  <c:v>68.600000000000378</c:v>
                </c:pt>
                <c:pt idx="687">
                  <c:v>68.700000000000372</c:v>
                </c:pt>
                <c:pt idx="688">
                  <c:v>68.800000000000367</c:v>
                </c:pt>
                <c:pt idx="689">
                  <c:v>68.900000000000361</c:v>
                </c:pt>
                <c:pt idx="690">
                  <c:v>69.000000000000355</c:v>
                </c:pt>
                <c:pt idx="691">
                  <c:v>69.10000000000035</c:v>
                </c:pt>
                <c:pt idx="692">
                  <c:v>69.200000000000344</c:v>
                </c:pt>
                <c:pt idx="693">
                  <c:v>69.300000000000338</c:v>
                </c:pt>
                <c:pt idx="694">
                  <c:v>69.400000000000333</c:v>
                </c:pt>
                <c:pt idx="695">
                  <c:v>69.500000000000327</c:v>
                </c:pt>
                <c:pt idx="696">
                  <c:v>69.600000000000321</c:v>
                </c:pt>
                <c:pt idx="697">
                  <c:v>69.700000000000315</c:v>
                </c:pt>
                <c:pt idx="698">
                  <c:v>69.80000000000031</c:v>
                </c:pt>
                <c:pt idx="699">
                  <c:v>69.900000000000304</c:v>
                </c:pt>
                <c:pt idx="700">
                  <c:v>70.000000000000298</c:v>
                </c:pt>
                <c:pt idx="701">
                  <c:v>70.100000000000293</c:v>
                </c:pt>
                <c:pt idx="702">
                  <c:v>70.200000000000287</c:v>
                </c:pt>
                <c:pt idx="703">
                  <c:v>70.300000000000281</c:v>
                </c:pt>
                <c:pt idx="704">
                  <c:v>70.400000000000276</c:v>
                </c:pt>
                <c:pt idx="705">
                  <c:v>70.50000000000027</c:v>
                </c:pt>
                <c:pt idx="706">
                  <c:v>70.600000000000264</c:v>
                </c:pt>
                <c:pt idx="707">
                  <c:v>70.700000000000259</c:v>
                </c:pt>
                <c:pt idx="708">
                  <c:v>70.800000000000253</c:v>
                </c:pt>
                <c:pt idx="709">
                  <c:v>70.900000000000247</c:v>
                </c:pt>
                <c:pt idx="710">
                  <c:v>71.000000000000242</c:v>
                </c:pt>
                <c:pt idx="711">
                  <c:v>71.100000000000236</c:v>
                </c:pt>
                <c:pt idx="712">
                  <c:v>71.20000000000023</c:v>
                </c:pt>
                <c:pt idx="713">
                  <c:v>71.300000000000225</c:v>
                </c:pt>
                <c:pt idx="714">
                  <c:v>71.400000000000219</c:v>
                </c:pt>
                <c:pt idx="715">
                  <c:v>71.500000000000213</c:v>
                </c:pt>
                <c:pt idx="716">
                  <c:v>71.600000000000207</c:v>
                </c:pt>
                <c:pt idx="717">
                  <c:v>71.700000000000202</c:v>
                </c:pt>
                <c:pt idx="718">
                  <c:v>71.800000000000196</c:v>
                </c:pt>
                <c:pt idx="719">
                  <c:v>71.90000000000019</c:v>
                </c:pt>
                <c:pt idx="720">
                  <c:v>72.000000000000185</c:v>
                </c:pt>
                <c:pt idx="721">
                  <c:v>72.100000000000179</c:v>
                </c:pt>
                <c:pt idx="722">
                  <c:v>72.200000000000173</c:v>
                </c:pt>
                <c:pt idx="723">
                  <c:v>72.300000000000168</c:v>
                </c:pt>
                <c:pt idx="724">
                  <c:v>72.400000000000162</c:v>
                </c:pt>
                <c:pt idx="725">
                  <c:v>72.500000000000156</c:v>
                </c:pt>
                <c:pt idx="726">
                  <c:v>72.600000000000151</c:v>
                </c:pt>
                <c:pt idx="727">
                  <c:v>72.700000000000145</c:v>
                </c:pt>
                <c:pt idx="728">
                  <c:v>72.800000000000139</c:v>
                </c:pt>
                <c:pt idx="729">
                  <c:v>72.900000000000134</c:v>
                </c:pt>
                <c:pt idx="730">
                  <c:v>73.000000000000128</c:v>
                </c:pt>
                <c:pt idx="731">
                  <c:v>73.100000000000122</c:v>
                </c:pt>
                <c:pt idx="732">
                  <c:v>73.200000000000117</c:v>
                </c:pt>
                <c:pt idx="733">
                  <c:v>73.300000000000111</c:v>
                </c:pt>
                <c:pt idx="734">
                  <c:v>73.400000000000105</c:v>
                </c:pt>
                <c:pt idx="735">
                  <c:v>73.500000000000099</c:v>
                </c:pt>
                <c:pt idx="736">
                  <c:v>73.600000000000094</c:v>
                </c:pt>
                <c:pt idx="737">
                  <c:v>73.700000000000088</c:v>
                </c:pt>
                <c:pt idx="738">
                  <c:v>73.800000000000082</c:v>
                </c:pt>
                <c:pt idx="739">
                  <c:v>73.900000000000077</c:v>
                </c:pt>
                <c:pt idx="740">
                  <c:v>74.000000000000071</c:v>
                </c:pt>
                <c:pt idx="741">
                  <c:v>74.100000000000065</c:v>
                </c:pt>
                <c:pt idx="742">
                  <c:v>74.20000000000006</c:v>
                </c:pt>
                <c:pt idx="743">
                  <c:v>74.300000000000054</c:v>
                </c:pt>
                <c:pt idx="744">
                  <c:v>74.400000000000048</c:v>
                </c:pt>
                <c:pt idx="745">
                  <c:v>74.500000000000043</c:v>
                </c:pt>
                <c:pt idx="746">
                  <c:v>74.600000000000037</c:v>
                </c:pt>
                <c:pt idx="747">
                  <c:v>74.700000000000031</c:v>
                </c:pt>
                <c:pt idx="748">
                  <c:v>74.800000000000026</c:v>
                </c:pt>
                <c:pt idx="749">
                  <c:v>74.90000000000002</c:v>
                </c:pt>
                <c:pt idx="750">
                  <c:v>75.000000000000014</c:v>
                </c:pt>
                <c:pt idx="751">
                  <c:v>75.100000000000009</c:v>
                </c:pt>
                <c:pt idx="752">
                  <c:v>75.2</c:v>
                </c:pt>
                <c:pt idx="753">
                  <c:v>75.3</c:v>
                </c:pt>
                <c:pt idx="754">
                  <c:v>75.399999999999991</c:v>
                </c:pt>
                <c:pt idx="755">
                  <c:v>75.499999999999986</c:v>
                </c:pt>
                <c:pt idx="756">
                  <c:v>75.59999999999998</c:v>
                </c:pt>
                <c:pt idx="757">
                  <c:v>75.699999999999974</c:v>
                </c:pt>
                <c:pt idx="758">
                  <c:v>75.799999999999969</c:v>
                </c:pt>
                <c:pt idx="759">
                  <c:v>75.899999999999963</c:v>
                </c:pt>
                <c:pt idx="760">
                  <c:v>75.999999999999957</c:v>
                </c:pt>
                <c:pt idx="761">
                  <c:v>76.099999999999952</c:v>
                </c:pt>
                <c:pt idx="762">
                  <c:v>76.199999999999946</c:v>
                </c:pt>
                <c:pt idx="763">
                  <c:v>76.29999999999994</c:v>
                </c:pt>
                <c:pt idx="764">
                  <c:v>76.399999999999935</c:v>
                </c:pt>
                <c:pt idx="765">
                  <c:v>76.499999999999929</c:v>
                </c:pt>
                <c:pt idx="766">
                  <c:v>76.599999999999923</c:v>
                </c:pt>
                <c:pt idx="767">
                  <c:v>76.699999999999918</c:v>
                </c:pt>
                <c:pt idx="768">
                  <c:v>76.799999999999912</c:v>
                </c:pt>
                <c:pt idx="769">
                  <c:v>76.899999999999906</c:v>
                </c:pt>
                <c:pt idx="770">
                  <c:v>76.999999999999901</c:v>
                </c:pt>
                <c:pt idx="771">
                  <c:v>77.099999999999895</c:v>
                </c:pt>
                <c:pt idx="772">
                  <c:v>77.199999999999889</c:v>
                </c:pt>
                <c:pt idx="773">
                  <c:v>77.299999999999883</c:v>
                </c:pt>
                <c:pt idx="774">
                  <c:v>77.399999999999878</c:v>
                </c:pt>
                <c:pt idx="775">
                  <c:v>77.499999999999872</c:v>
                </c:pt>
                <c:pt idx="776">
                  <c:v>77.599999999999866</c:v>
                </c:pt>
                <c:pt idx="777">
                  <c:v>77.699999999999861</c:v>
                </c:pt>
                <c:pt idx="778">
                  <c:v>77.799999999999855</c:v>
                </c:pt>
                <c:pt idx="779">
                  <c:v>77.899999999999849</c:v>
                </c:pt>
                <c:pt idx="780">
                  <c:v>77.999999999999844</c:v>
                </c:pt>
                <c:pt idx="781">
                  <c:v>78.099999999999838</c:v>
                </c:pt>
                <c:pt idx="782">
                  <c:v>78.199999999999832</c:v>
                </c:pt>
                <c:pt idx="783">
                  <c:v>78.299999999999827</c:v>
                </c:pt>
                <c:pt idx="784">
                  <c:v>78.399999999999821</c:v>
                </c:pt>
                <c:pt idx="785">
                  <c:v>78.499999999999815</c:v>
                </c:pt>
                <c:pt idx="786">
                  <c:v>78.59999999999981</c:v>
                </c:pt>
                <c:pt idx="787">
                  <c:v>78.699999999999804</c:v>
                </c:pt>
                <c:pt idx="788">
                  <c:v>78.799999999999798</c:v>
                </c:pt>
                <c:pt idx="789">
                  <c:v>78.899999999999793</c:v>
                </c:pt>
                <c:pt idx="790">
                  <c:v>78.999999999999787</c:v>
                </c:pt>
                <c:pt idx="791">
                  <c:v>79.099999999999781</c:v>
                </c:pt>
                <c:pt idx="792">
                  <c:v>79.199999999999775</c:v>
                </c:pt>
                <c:pt idx="793">
                  <c:v>79.29999999999977</c:v>
                </c:pt>
                <c:pt idx="794">
                  <c:v>79.399999999999764</c:v>
                </c:pt>
                <c:pt idx="795">
                  <c:v>79.499999999999758</c:v>
                </c:pt>
                <c:pt idx="796">
                  <c:v>79.599999999999753</c:v>
                </c:pt>
                <c:pt idx="797">
                  <c:v>79.699999999999747</c:v>
                </c:pt>
                <c:pt idx="798">
                  <c:v>79.799999999999741</c:v>
                </c:pt>
                <c:pt idx="799">
                  <c:v>79.899999999999736</c:v>
                </c:pt>
                <c:pt idx="800">
                  <c:v>79.99999999999973</c:v>
                </c:pt>
                <c:pt idx="801">
                  <c:v>80.099999999999724</c:v>
                </c:pt>
                <c:pt idx="802">
                  <c:v>80.199999999999719</c:v>
                </c:pt>
                <c:pt idx="803">
                  <c:v>80.299999999999713</c:v>
                </c:pt>
                <c:pt idx="804">
                  <c:v>80.399999999999707</c:v>
                </c:pt>
                <c:pt idx="805">
                  <c:v>80.499999999999702</c:v>
                </c:pt>
                <c:pt idx="806">
                  <c:v>80.599999999999696</c:v>
                </c:pt>
                <c:pt idx="807">
                  <c:v>80.69999999999969</c:v>
                </c:pt>
                <c:pt idx="808">
                  <c:v>80.799999999999685</c:v>
                </c:pt>
                <c:pt idx="809">
                  <c:v>80.899999999999679</c:v>
                </c:pt>
                <c:pt idx="810">
                  <c:v>80.999999999999673</c:v>
                </c:pt>
                <c:pt idx="811">
                  <c:v>81.099999999999667</c:v>
                </c:pt>
                <c:pt idx="812">
                  <c:v>81.199999999999662</c:v>
                </c:pt>
                <c:pt idx="813">
                  <c:v>81.299999999999656</c:v>
                </c:pt>
                <c:pt idx="814">
                  <c:v>81.39999999999965</c:v>
                </c:pt>
                <c:pt idx="815">
                  <c:v>81.499999999999645</c:v>
                </c:pt>
                <c:pt idx="816">
                  <c:v>81.599999999999639</c:v>
                </c:pt>
                <c:pt idx="817">
                  <c:v>81.699999999999633</c:v>
                </c:pt>
                <c:pt idx="818">
                  <c:v>81.799999999999628</c:v>
                </c:pt>
                <c:pt idx="819">
                  <c:v>81.899999999999622</c:v>
                </c:pt>
                <c:pt idx="820">
                  <c:v>81.999999999999616</c:v>
                </c:pt>
                <c:pt idx="821">
                  <c:v>82.099999999999611</c:v>
                </c:pt>
                <c:pt idx="822">
                  <c:v>82.199999999999605</c:v>
                </c:pt>
                <c:pt idx="823">
                  <c:v>82.299999999999599</c:v>
                </c:pt>
                <c:pt idx="824">
                  <c:v>82.399999999999594</c:v>
                </c:pt>
                <c:pt idx="825">
                  <c:v>82.499999999999588</c:v>
                </c:pt>
                <c:pt idx="826">
                  <c:v>82.599999999999582</c:v>
                </c:pt>
                <c:pt idx="827">
                  <c:v>82.699999999999577</c:v>
                </c:pt>
                <c:pt idx="828">
                  <c:v>82.799999999999571</c:v>
                </c:pt>
                <c:pt idx="829">
                  <c:v>82.899999999999565</c:v>
                </c:pt>
                <c:pt idx="830">
                  <c:v>82.999999999999559</c:v>
                </c:pt>
                <c:pt idx="831">
                  <c:v>83.099999999999554</c:v>
                </c:pt>
                <c:pt idx="832">
                  <c:v>83.199999999999548</c:v>
                </c:pt>
                <c:pt idx="833">
                  <c:v>83.299999999999542</c:v>
                </c:pt>
                <c:pt idx="834">
                  <c:v>83.399999999999537</c:v>
                </c:pt>
                <c:pt idx="835">
                  <c:v>83.499999999999531</c:v>
                </c:pt>
                <c:pt idx="836">
                  <c:v>83.599999999999525</c:v>
                </c:pt>
                <c:pt idx="837">
                  <c:v>83.69999999999952</c:v>
                </c:pt>
                <c:pt idx="838">
                  <c:v>83.799999999999514</c:v>
                </c:pt>
                <c:pt idx="839">
                  <c:v>83.899999999999508</c:v>
                </c:pt>
                <c:pt idx="840">
                  <c:v>83.999999999999503</c:v>
                </c:pt>
                <c:pt idx="841">
                  <c:v>84.099999999999497</c:v>
                </c:pt>
                <c:pt idx="842">
                  <c:v>84.199999999999491</c:v>
                </c:pt>
                <c:pt idx="843">
                  <c:v>84.299999999999486</c:v>
                </c:pt>
                <c:pt idx="844">
                  <c:v>84.39999999999948</c:v>
                </c:pt>
                <c:pt idx="845">
                  <c:v>84.499999999999474</c:v>
                </c:pt>
                <c:pt idx="846">
                  <c:v>84.599999999999469</c:v>
                </c:pt>
                <c:pt idx="847">
                  <c:v>84.699999999999463</c:v>
                </c:pt>
                <c:pt idx="848">
                  <c:v>84.799999999999457</c:v>
                </c:pt>
                <c:pt idx="849">
                  <c:v>84.899999999999451</c:v>
                </c:pt>
                <c:pt idx="850">
                  <c:v>84.999999999999446</c:v>
                </c:pt>
                <c:pt idx="851">
                  <c:v>85.09999999999944</c:v>
                </c:pt>
                <c:pt idx="852">
                  <c:v>85.199999999999434</c:v>
                </c:pt>
                <c:pt idx="853">
                  <c:v>85.299999999999429</c:v>
                </c:pt>
                <c:pt idx="854">
                  <c:v>85.399999999999423</c:v>
                </c:pt>
                <c:pt idx="855">
                  <c:v>85.499999999999417</c:v>
                </c:pt>
                <c:pt idx="856">
                  <c:v>85.599999999999412</c:v>
                </c:pt>
                <c:pt idx="857">
                  <c:v>85.699999999999406</c:v>
                </c:pt>
                <c:pt idx="858">
                  <c:v>85.7999999999994</c:v>
                </c:pt>
                <c:pt idx="859">
                  <c:v>85.899999999999395</c:v>
                </c:pt>
                <c:pt idx="860">
                  <c:v>85.999999999999389</c:v>
                </c:pt>
                <c:pt idx="861">
                  <c:v>86.099999999999383</c:v>
                </c:pt>
                <c:pt idx="862">
                  <c:v>86.199999999999378</c:v>
                </c:pt>
                <c:pt idx="863">
                  <c:v>86.299999999999372</c:v>
                </c:pt>
                <c:pt idx="864">
                  <c:v>86.399999999999366</c:v>
                </c:pt>
                <c:pt idx="865">
                  <c:v>86.499999999999361</c:v>
                </c:pt>
                <c:pt idx="866">
                  <c:v>86.599999999999355</c:v>
                </c:pt>
                <c:pt idx="867">
                  <c:v>86.699999999999349</c:v>
                </c:pt>
                <c:pt idx="868">
                  <c:v>86.799999999999343</c:v>
                </c:pt>
                <c:pt idx="869">
                  <c:v>86.899999999999338</c:v>
                </c:pt>
                <c:pt idx="870">
                  <c:v>86.999999999999332</c:v>
                </c:pt>
                <c:pt idx="871">
                  <c:v>87.099999999999326</c:v>
                </c:pt>
                <c:pt idx="872">
                  <c:v>87.199999999999321</c:v>
                </c:pt>
                <c:pt idx="873">
                  <c:v>87.299999999999315</c:v>
                </c:pt>
                <c:pt idx="874">
                  <c:v>87.399999999999309</c:v>
                </c:pt>
                <c:pt idx="875">
                  <c:v>87.499999999999304</c:v>
                </c:pt>
                <c:pt idx="876">
                  <c:v>87.599999999999298</c:v>
                </c:pt>
                <c:pt idx="877">
                  <c:v>87.699999999999292</c:v>
                </c:pt>
                <c:pt idx="878">
                  <c:v>87.799999999999287</c:v>
                </c:pt>
                <c:pt idx="879">
                  <c:v>87.899999999999281</c:v>
                </c:pt>
                <c:pt idx="880">
                  <c:v>87.999999999999275</c:v>
                </c:pt>
                <c:pt idx="881">
                  <c:v>88.09999999999927</c:v>
                </c:pt>
                <c:pt idx="882">
                  <c:v>88.199999999999264</c:v>
                </c:pt>
                <c:pt idx="883">
                  <c:v>88.299999999999258</c:v>
                </c:pt>
                <c:pt idx="884">
                  <c:v>88.399999999999253</c:v>
                </c:pt>
                <c:pt idx="885">
                  <c:v>88.499999999999247</c:v>
                </c:pt>
                <c:pt idx="886">
                  <c:v>88.599999999999241</c:v>
                </c:pt>
                <c:pt idx="887">
                  <c:v>88.699999999999235</c:v>
                </c:pt>
                <c:pt idx="888">
                  <c:v>88.79999999999923</c:v>
                </c:pt>
                <c:pt idx="889">
                  <c:v>88.899999999999224</c:v>
                </c:pt>
                <c:pt idx="890">
                  <c:v>88.999999999999218</c:v>
                </c:pt>
                <c:pt idx="891">
                  <c:v>89.099999999999213</c:v>
                </c:pt>
                <c:pt idx="892">
                  <c:v>89.199999999999207</c:v>
                </c:pt>
                <c:pt idx="893">
                  <c:v>89.299999999999201</c:v>
                </c:pt>
                <c:pt idx="894">
                  <c:v>89.399999999999196</c:v>
                </c:pt>
                <c:pt idx="895">
                  <c:v>89.49999999999919</c:v>
                </c:pt>
                <c:pt idx="896">
                  <c:v>89.599999999999184</c:v>
                </c:pt>
                <c:pt idx="897">
                  <c:v>89.699999999999179</c:v>
                </c:pt>
                <c:pt idx="898">
                  <c:v>89.799999999999173</c:v>
                </c:pt>
                <c:pt idx="899">
                  <c:v>89.899999999999167</c:v>
                </c:pt>
                <c:pt idx="900">
                  <c:v>89.999999999999162</c:v>
                </c:pt>
                <c:pt idx="901">
                  <c:v>90.099999999999156</c:v>
                </c:pt>
                <c:pt idx="902">
                  <c:v>90.19999999999915</c:v>
                </c:pt>
                <c:pt idx="903">
                  <c:v>90.299999999999145</c:v>
                </c:pt>
                <c:pt idx="904">
                  <c:v>90.399999999999139</c:v>
                </c:pt>
                <c:pt idx="905">
                  <c:v>90.499999999999133</c:v>
                </c:pt>
                <c:pt idx="906">
                  <c:v>90.599999999999127</c:v>
                </c:pt>
                <c:pt idx="907">
                  <c:v>90.699999999999122</c:v>
                </c:pt>
                <c:pt idx="908">
                  <c:v>90.799999999999116</c:v>
                </c:pt>
                <c:pt idx="909">
                  <c:v>90.89999999999911</c:v>
                </c:pt>
                <c:pt idx="910">
                  <c:v>90.999999999999105</c:v>
                </c:pt>
                <c:pt idx="911">
                  <c:v>91.099999999999099</c:v>
                </c:pt>
                <c:pt idx="912">
                  <c:v>91.199999999999093</c:v>
                </c:pt>
                <c:pt idx="913">
                  <c:v>91.299999999999088</c:v>
                </c:pt>
                <c:pt idx="914">
                  <c:v>91.399999999999082</c:v>
                </c:pt>
                <c:pt idx="915">
                  <c:v>91.499999999999076</c:v>
                </c:pt>
                <c:pt idx="916">
                  <c:v>91.599999999999071</c:v>
                </c:pt>
                <c:pt idx="917">
                  <c:v>91.699999999999065</c:v>
                </c:pt>
                <c:pt idx="918">
                  <c:v>91.799999999999059</c:v>
                </c:pt>
                <c:pt idx="919">
                  <c:v>91.899999999999054</c:v>
                </c:pt>
                <c:pt idx="920">
                  <c:v>91.999999999999048</c:v>
                </c:pt>
                <c:pt idx="921">
                  <c:v>92.099999999999042</c:v>
                </c:pt>
                <c:pt idx="922">
                  <c:v>92.199999999999037</c:v>
                </c:pt>
                <c:pt idx="923">
                  <c:v>92.299999999999031</c:v>
                </c:pt>
                <c:pt idx="924">
                  <c:v>92.399999999999025</c:v>
                </c:pt>
                <c:pt idx="925">
                  <c:v>92.499999999999019</c:v>
                </c:pt>
                <c:pt idx="926">
                  <c:v>92.599999999999014</c:v>
                </c:pt>
                <c:pt idx="927">
                  <c:v>92.699999999999008</c:v>
                </c:pt>
                <c:pt idx="928">
                  <c:v>92.799999999999002</c:v>
                </c:pt>
                <c:pt idx="929">
                  <c:v>92.899999999998997</c:v>
                </c:pt>
                <c:pt idx="930">
                  <c:v>92.999999999998991</c:v>
                </c:pt>
                <c:pt idx="931">
                  <c:v>93.099999999998985</c:v>
                </c:pt>
                <c:pt idx="932">
                  <c:v>93.19999999999898</c:v>
                </c:pt>
                <c:pt idx="933">
                  <c:v>93.299999999998974</c:v>
                </c:pt>
                <c:pt idx="934">
                  <c:v>93.399999999998968</c:v>
                </c:pt>
                <c:pt idx="935">
                  <c:v>93.499999999998963</c:v>
                </c:pt>
                <c:pt idx="936">
                  <c:v>93.599999999998957</c:v>
                </c:pt>
                <c:pt idx="937">
                  <c:v>93.699999999998951</c:v>
                </c:pt>
                <c:pt idx="938">
                  <c:v>93.799999999998946</c:v>
                </c:pt>
                <c:pt idx="939">
                  <c:v>93.89999999999894</c:v>
                </c:pt>
                <c:pt idx="940">
                  <c:v>93.999999999998934</c:v>
                </c:pt>
                <c:pt idx="941">
                  <c:v>94.099999999998929</c:v>
                </c:pt>
                <c:pt idx="942">
                  <c:v>94.199999999998923</c:v>
                </c:pt>
                <c:pt idx="943">
                  <c:v>94.299999999998917</c:v>
                </c:pt>
                <c:pt idx="944">
                  <c:v>94.399999999998911</c:v>
                </c:pt>
                <c:pt idx="945">
                  <c:v>94.499999999998906</c:v>
                </c:pt>
                <c:pt idx="946">
                  <c:v>94.5999999999989</c:v>
                </c:pt>
                <c:pt idx="947">
                  <c:v>94.699999999998894</c:v>
                </c:pt>
                <c:pt idx="948">
                  <c:v>94.799999999998889</c:v>
                </c:pt>
                <c:pt idx="949">
                  <c:v>94.899999999998883</c:v>
                </c:pt>
                <c:pt idx="950">
                  <c:v>94.999999999998877</c:v>
                </c:pt>
                <c:pt idx="951">
                  <c:v>95.099999999998872</c:v>
                </c:pt>
                <c:pt idx="952">
                  <c:v>95.199999999998866</c:v>
                </c:pt>
                <c:pt idx="953">
                  <c:v>95.29999999999886</c:v>
                </c:pt>
                <c:pt idx="954">
                  <c:v>95.399999999998855</c:v>
                </c:pt>
                <c:pt idx="955">
                  <c:v>95.499999999998849</c:v>
                </c:pt>
                <c:pt idx="956">
                  <c:v>95.599999999998843</c:v>
                </c:pt>
                <c:pt idx="957">
                  <c:v>95.699999999998838</c:v>
                </c:pt>
                <c:pt idx="958">
                  <c:v>95.799999999998832</c:v>
                </c:pt>
                <c:pt idx="959">
                  <c:v>95.899999999998826</c:v>
                </c:pt>
                <c:pt idx="960">
                  <c:v>95.99999999999882</c:v>
                </c:pt>
                <c:pt idx="961">
                  <c:v>96.099999999998815</c:v>
                </c:pt>
                <c:pt idx="962">
                  <c:v>96.199999999998809</c:v>
                </c:pt>
                <c:pt idx="963">
                  <c:v>96.299999999998803</c:v>
                </c:pt>
                <c:pt idx="964">
                  <c:v>96.399999999998798</c:v>
                </c:pt>
                <c:pt idx="965">
                  <c:v>96.499999999998792</c:v>
                </c:pt>
                <c:pt idx="966">
                  <c:v>96.599999999998786</c:v>
                </c:pt>
                <c:pt idx="967">
                  <c:v>96.699999999998781</c:v>
                </c:pt>
                <c:pt idx="968">
                  <c:v>96.799999999998775</c:v>
                </c:pt>
                <c:pt idx="969">
                  <c:v>96.899999999998769</c:v>
                </c:pt>
                <c:pt idx="970">
                  <c:v>96.999999999998764</c:v>
                </c:pt>
                <c:pt idx="971">
                  <c:v>97.099999999998758</c:v>
                </c:pt>
                <c:pt idx="972">
                  <c:v>97.199999999998752</c:v>
                </c:pt>
                <c:pt idx="973">
                  <c:v>97.299999999998747</c:v>
                </c:pt>
                <c:pt idx="974">
                  <c:v>97.399999999998741</c:v>
                </c:pt>
                <c:pt idx="975">
                  <c:v>97.499999999998735</c:v>
                </c:pt>
                <c:pt idx="976">
                  <c:v>97.59999999999873</c:v>
                </c:pt>
                <c:pt idx="977">
                  <c:v>97.699999999998724</c:v>
                </c:pt>
                <c:pt idx="978">
                  <c:v>97.799999999998718</c:v>
                </c:pt>
                <c:pt idx="979">
                  <c:v>97.899999999998712</c:v>
                </c:pt>
                <c:pt idx="980">
                  <c:v>97.999999999998707</c:v>
                </c:pt>
                <c:pt idx="981">
                  <c:v>98.099999999998701</c:v>
                </c:pt>
                <c:pt idx="982">
                  <c:v>98.199999999998695</c:v>
                </c:pt>
                <c:pt idx="983">
                  <c:v>98.29999999999869</c:v>
                </c:pt>
                <c:pt idx="984">
                  <c:v>98.399999999998684</c:v>
                </c:pt>
                <c:pt idx="985">
                  <c:v>98.499999999998678</c:v>
                </c:pt>
                <c:pt idx="986">
                  <c:v>98.599999999998673</c:v>
                </c:pt>
                <c:pt idx="987">
                  <c:v>98.699999999998667</c:v>
                </c:pt>
                <c:pt idx="988">
                  <c:v>98.799999999998661</c:v>
                </c:pt>
                <c:pt idx="989">
                  <c:v>98.899999999998656</c:v>
                </c:pt>
                <c:pt idx="990">
                  <c:v>98.99999999999865</c:v>
                </c:pt>
                <c:pt idx="991">
                  <c:v>99.099999999998644</c:v>
                </c:pt>
                <c:pt idx="992">
                  <c:v>99.199999999998639</c:v>
                </c:pt>
                <c:pt idx="993">
                  <c:v>99.299999999998633</c:v>
                </c:pt>
                <c:pt idx="994">
                  <c:v>99.399999999998627</c:v>
                </c:pt>
                <c:pt idx="995">
                  <c:v>99.499999999998622</c:v>
                </c:pt>
                <c:pt idx="996">
                  <c:v>99.599999999998616</c:v>
                </c:pt>
                <c:pt idx="997">
                  <c:v>99.69999999999861</c:v>
                </c:pt>
                <c:pt idx="998">
                  <c:v>99.799999999998604</c:v>
                </c:pt>
                <c:pt idx="999">
                  <c:v>99.899999999998599</c:v>
                </c:pt>
                <c:pt idx="1000">
                  <c:v>99.999999999998593</c:v>
                </c:pt>
                <c:pt idx="1001">
                  <c:v>100.09999999999859</c:v>
                </c:pt>
                <c:pt idx="1002">
                  <c:v>100.19999999999858</c:v>
                </c:pt>
                <c:pt idx="1003">
                  <c:v>100.29999999999858</c:v>
                </c:pt>
                <c:pt idx="1004">
                  <c:v>100.39999999999857</c:v>
                </c:pt>
                <c:pt idx="1005">
                  <c:v>100.49999999999856</c:v>
                </c:pt>
                <c:pt idx="1006">
                  <c:v>100.59999999999856</c:v>
                </c:pt>
                <c:pt idx="1007">
                  <c:v>100.69999999999855</c:v>
                </c:pt>
                <c:pt idx="1008">
                  <c:v>100.79999999999855</c:v>
                </c:pt>
                <c:pt idx="1009">
                  <c:v>100.89999999999854</c:v>
                </c:pt>
                <c:pt idx="1010">
                  <c:v>100.99999999999854</c:v>
                </c:pt>
                <c:pt idx="1011">
                  <c:v>101.09999999999853</c:v>
                </c:pt>
                <c:pt idx="1012">
                  <c:v>101.19999999999852</c:v>
                </c:pt>
                <c:pt idx="1013">
                  <c:v>101.29999999999852</c:v>
                </c:pt>
                <c:pt idx="1014">
                  <c:v>101.39999999999851</c:v>
                </c:pt>
                <c:pt idx="1015">
                  <c:v>101.49999999999851</c:v>
                </c:pt>
                <c:pt idx="1016">
                  <c:v>101.5999999999985</c:v>
                </c:pt>
                <c:pt idx="1017">
                  <c:v>101.6999999999985</c:v>
                </c:pt>
                <c:pt idx="1018">
                  <c:v>101.79999999999849</c:v>
                </c:pt>
                <c:pt idx="1019">
                  <c:v>101.89999999999849</c:v>
                </c:pt>
                <c:pt idx="1020">
                  <c:v>101.99999999999848</c:v>
                </c:pt>
                <c:pt idx="1021">
                  <c:v>102.09999999999847</c:v>
                </c:pt>
                <c:pt idx="1022">
                  <c:v>102.19999999999847</c:v>
                </c:pt>
                <c:pt idx="1023">
                  <c:v>102.29999999999846</c:v>
                </c:pt>
                <c:pt idx="1024">
                  <c:v>102.39999999999846</c:v>
                </c:pt>
                <c:pt idx="1025">
                  <c:v>102.49999999999845</c:v>
                </c:pt>
                <c:pt idx="1026">
                  <c:v>102.59999999999845</c:v>
                </c:pt>
                <c:pt idx="1027">
                  <c:v>102.69999999999844</c:v>
                </c:pt>
                <c:pt idx="1028">
                  <c:v>102.79999999999843</c:v>
                </c:pt>
                <c:pt idx="1029">
                  <c:v>102.89999999999843</c:v>
                </c:pt>
                <c:pt idx="1030">
                  <c:v>102.99999999999842</c:v>
                </c:pt>
                <c:pt idx="1031">
                  <c:v>103.09999999999842</c:v>
                </c:pt>
                <c:pt idx="1032">
                  <c:v>103.19999999999841</c:v>
                </c:pt>
                <c:pt idx="1033">
                  <c:v>103.29999999999841</c:v>
                </c:pt>
                <c:pt idx="1034">
                  <c:v>103.3999999999984</c:v>
                </c:pt>
                <c:pt idx="1035">
                  <c:v>103.49999999999839</c:v>
                </c:pt>
                <c:pt idx="1036">
                  <c:v>103.59999999999839</c:v>
                </c:pt>
                <c:pt idx="1037">
                  <c:v>103.69999999999838</c:v>
                </c:pt>
                <c:pt idx="1038">
                  <c:v>103.79999999999838</c:v>
                </c:pt>
                <c:pt idx="1039">
                  <c:v>103.89999999999837</c:v>
                </c:pt>
                <c:pt idx="1040">
                  <c:v>103.99999999999837</c:v>
                </c:pt>
                <c:pt idx="1041">
                  <c:v>104.09999999999836</c:v>
                </c:pt>
                <c:pt idx="1042">
                  <c:v>104.19999999999835</c:v>
                </c:pt>
                <c:pt idx="1043">
                  <c:v>104.29999999999835</c:v>
                </c:pt>
                <c:pt idx="1044">
                  <c:v>104.39999999999834</c:v>
                </c:pt>
                <c:pt idx="1045">
                  <c:v>104.49999999999834</c:v>
                </c:pt>
                <c:pt idx="1046">
                  <c:v>104.59999999999833</c:v>
                </c:pt>
                <c:pt idx="1047">
                  <c:v>104.69999999999833</c:v>
                </c:pt>
                <c:pt idx="1048">
                  <c:v>104.79999999999832</c:v>
                </c:pt>
                <c:pt idx="1049">
                  <c:v>104.89999999999831</c:v>
                </c:pt>
                <c:pt idx="1050">
                  <c:v>104.99999999999831</c:v>
                </c:pt>
                <c:pt idx="1051">
                  <c:v>105.0999999999983</c:v>
                </c:pt>
                <c:pt idx="1052">
                  <c:v>105.1999999999983</c:v>
                </c:pt>
                <c:pt idx="1053">
                  <c:v>105.29999999999829</c:v>
                </c:pt>
                <c:pt idx="1054">
                  <c:v>105.39999999999829</c:v>
                </c:pt>
                <c:pt idx="1055">
                  <c:v>105.49999999999828</c:v>
                </c:pt>
                <c:pt idx="1056">
                  <c:v>105.59999999999827</c:v>
                </c:pt>
                <c:pt idx="1057">
                  <c:v>105.69999999999827</c:v>
                </c:pt>
                <c:pt idx="1058">
                  <c:v>105.79999999999826</c:v>
                </c:pt>
                <c:pt idx="1059">
                  <c:v>105.89999999999826</c:v>
                </c:pt>
                <c:pt idx="1060">
                  <c:v>105.99999999999825</c:v>
                </c:pt>
                <c:pt idx="1061">
                  <c:v>106.09999999999825</c:v>
                </c:pt>
                <c:pt idx="1062">
                  <c:v>106.19999999999824</c:v>
                </c:pt>
                <c:pt idx="1063">
                  <c:v>106.29999999999824</c:v>
                </c:pt>
                <c:pt idx="1064">
                  <c:v>106.39999999999823</c:v>
                </c:pt>
                <c:pt idx="1065">
                  <c:v>106.49999999999822</c:v>
                </c:pt>
                <c:pt idx="1066">
                  <c:v>106.59999999999822</c:v>
                </c:pt>
                <c:pt idx="1067">
                  <c:v>106.69999999999821</c:v>
                </c:pt>
                <c:pt idx="1068">
                  <c:v>106.79999999999821</c:v>
                </c:pt>
                <c:pt idx="1069">
                  <c:v>106.8999999999982</c:v>
                </c:pt>
                <c:pt idx="1070">
                  <c:v>106.9999999999982</c:v>
                </c:pt>
                <c:pt idx="1071">
                  <c:v>107.09999999999819</c:v>
                </c:pt>
                <c:pt idx="1072">
                  <c:v>107.19999999999818</c:v>
                </c:pt>
                <c:pt idx="1073">
                  <c:v>107.29999999999818</c:v>
                </c:pt>
                <c:pt idx="1074">
                  <c:v>107.39999999999817</c:v>
                </c:pt>
                <c:pt idx="1075">
                  <c:v>107.49999999999817</c:v>
                </c:pt>
                <c:pt idx="1076">
                  <c:v>107.59999999999816</c:v>
                </c:pt>
                <c:pt idx="1077">
                  <c:v>107.69999999999816</c:v>
                </c:pt>
                <c:pt idx="1078">
                  <c:v>107.79999999999815</c:v>
                </c:pt>
                <c:pt idx="1079">
                  <c:v>107.89999999999814</c:v>
                </c:pt>
                <c:pt idx="1080">
                  <c:v>107.99999999999814</c:v>
                </c:pt>
                <c:pt idx="1081">
                  <c:v>108.09999999999813</c:v>
                </c:pt>
                <c:pt idx="1082">
                  <c:v>108.19999999999813</c:v>
                </c:pt>
                <c:pt idx="1083">
                  <c:v>108.29999999999812</c:v>
                </c:pt>
                <c:pt idx="1084">
                  <c:v>108.39999999999812</c:v>
                </c:pt>
                <c:pt idx="1085">
                  <c:v>108.49999999999811</c:v>
                </c:pt>
                <c:pt idx="1086">
                  <c:v>108.5999999999981</c:v>
                </c:pt>
                <c:pt idx="1087">
                  <c:v>108.6999999999981</c:v>
                </c:pt>
                <c:pt idx="1088">
                  <c:v>108.79999999999809</c:v>
                </c:pt>
                <c:pt idx="1089">
                  <c:v>108.89999999999809</c:v>
                </c:pt>
                <c:pt idx="1090">
                  <c:v>108.99999999999808</c:v>
                </c:pt>
                <c:pt idx="1091">
                  <c:v>109.09999999999808</c:v>
                </c:pt>
                <c:pt idx="1092">
                  <c:v>109.19999999999807</c:v>
                </c:pt>
                <c:pt idx="1093">
                  <c:v>109.29999999999806</c:v>
                </c:pt>
                <c:pt idx="1094">
                  <c:v>109.39999999999806</c:v>
                </c:pt>
                <c:pt idx="1095">
                  <c:v>109.49999999999805</c:v>
                </c:pt>
                <c:pt idx="1096">
                  <c:v>109.59999999999805</c:v>
                </c:pt>
                <c:pt idx="1097">
                  <c:v>109.69999999999804</c:v>
                </c:pt>
                <c:pt idx="1098">
                  <c:v>109.79999999999804</c:v>
                </c:pt>
                <c:pt idx="1099">
                  <c:v>109.89999999999803</c:v>
                </c:pt>
                <c:pt idx="1100">
                  <c:v>109.99999999999802</c:v>
                </c:pt>
                <c:pt idx="1101">
                  <c:v>110.09999999999802</c:v>
                </c:pt>
                <c:pt idx="1102">
                  <c:v>110.19999999999801</c:v>
                </c:pt>
                <c:pt idx="1103">
                  <c:v>110.29999999999801</c:v>
                </c:pt>
                <c:pt idx="1104">
                  <c:v>110.399999999998</c:v>
                </c:pt>
                <c:pt idx="1105">
                  <c:v>110.499999999998</c:v>
                </c:pt>
                <c:pt idx="1106">
                  <c:v>110.59999999999799</c:v>
                </c:pt>
                <c:pt idx="1107">
                  <c:v>110.69999999999798</c:v>
                </c:pt>
                <c:pt idx="1108">
                  <c:v>110.79999999999798</c:v>
                </c:pt>
                <c:pt idx="1109">
                  <c:v>110.89999999999797</c:v>
                </c:pt>
                <c:pt idx="1110">
                  <c:v>110.99999999999797</c:v>
                </c:pt>
                <c:pt idx="1111">
                  <c:v>111.09999999999796</c:v>
                </c:pt>
                <c:pt idx="1112">
                  <c:v>111.19999999999796</c:v>
                </c:pt>
                <c:pt idx="1113">
                  <c:v>111.29999999999795</c:v>
                </c:pt>
                <c:pt idx="1114">
                  <c:v>111.39999999999795</c:v>
                </c:pt>
                <c:pt idx="1115">
                  <c:v>111.49999999999794</c:v>
                </c:pt>
                <c:pt idx="1116">
                  <c:v>111.59999999999793</c:v>
                </c:pt>
                <c:pt idx="1117">
                  <c:v>111.69999999999793</c:v>
                </c:pt>
                <c:pt idx="1118">
                  <c:v>111.79999999999792</c:v>
                </c:pt>
                <c:pt idx="1119">
                  <c:v>111.89999999999792</c:v>
                </c:pt>
                <c:pt idx="1120">
                  <c:v>111.99999999999791</c:v>
                </c:pt>
                <c:pt idx="1121">
                  <c:v>112.09999999999791</c:v>
                </c:pt>
                <c:pt idx="1122">
                  <c:v>112.1999999999979</c:v>
                </c:pt>
                <c:pt idx="1123">
                  <c:v>112.29999999999789</c:v>
                </c:pt>
                <c:pt idx="1124">
                  <c:v>112.39999999999789</c:v>
                </c:pt>
                <c:pt idx="1125">
                  <c:v>112.49999999999788</c:v>
                </c:pt>
                <c:pt idx="1126">
                  <c:v>112.59999999999788</c:v>
                </c:pt>
                <c:pt idx="1127">
                  <c:v>112.69999999999787</c:v>
                </c:pt>
                <c:pt idx="1128">
                  <c:v>112.79999999999787</c:v>
                </c:pt>
                <c:pt idx="1129">
                  <c:v>112.89999999999786</c:v>
                </c:pt>
                <c:pt idx="1130">
                  <c:v>112.99999999999785</c:v>
                </c:pt>
                <c:pt idx="1131">
                  <c:v>113.09999999999785</c:v>
                </c:pt>
                <c:pt idx="1132">
                  <c:v>113.19999999999784</c:v>
                </c:pt>
                <c:pt idx="1133">
                  <c:v>113.29999999999784</c:v>
                </c:pt>
                <c:pt idx="1134">
                  <c:v>113.39999999999783</c:v>
                </c:pt>
                <c:pt idx="1135">
                  <c:v>113.49999999999783</c:v>
                </c:pt>
                <c:pt idx="1136">
                  <c:v>113.59999999999782</c:v>
                </c:pt>
                <c:pt idx="1137">
                  <c:v>113.69999999999781</c:v>
                </c:pt>
                <c:pt idx="1138">
                  <c:v>113.79999999999781</c:v>
                </c:pt>
                <c:pt idx="1139">
                  <c:v>113.8999999999978</c:v>
                </c:pt>
                <c:pt idx="1140">
                  <c:v>113.9999999999978</c:v>
                </c:pt>
                <c:pt idx="1141">
                  <c:v>114.09999999999779</c:v>
                </c:pt>
                <c:pt idx="1142">
                  <c:v>114.19999999999779</c:v>
                </c:pt>
                <c:pt idx="1143">
                  <c:v>114.29999999999778</c:v>
                </c:pt>
                <c:pt idx="1144">
                  <c:v>114.39999999999777</c:v>
                </c:pt>
                <c:pt idx="1145">
                  <c:v>114.49999999999777</c:v>
                </c:pt>
                <c:pt idx="1146">
                  <c:v>114.59999999999776</c:v>
                </c:pt>
                <c:pt idx="1147">
                  <c:v>114.69999999999776</c:v>
                </c:pt>
                <c:pt idx="1148">
                  <c:v>114.79999999999775</c:v>
                </c:pt>
                <c:pt idx="1149">
                  <c:v>114.89999999999775</c:v>
                </c:pt>
                <c:pt idx="1150">
                  <c:v>114.99999999999774</c:v>
                </c:pt>
                <c:pt idx="1151">
                  <c:v>115.09999999999773</c:v>
                </c:pt>
                <c:pt idx="1152">
                  <c:v>115.19999999999773</c:v>
                </c:pt>
                <c:pt idx="1153">
                  <c:v>115.29999999999772</c:v>
                </c:pt>
                <c:pt idx="1154">
                  <c:v>115.39999999999772</c:v>
                </c:pt>
                <c:pt idx="1155">
                  <c:v>115.49999999999771</c:v>
                </c:pt>
                <c:pt idx="1156">
                  <c:v>115.59999999999771</c:v>
                </c:pt>
                <c:pt idx="1157">
                  <c:v>115.6999999999977</c:v>
                </c:pt>
                <c:pt idx="1158">
                  <c:v>115.79999999999769</c:v>
                </c:pt>
                <c:pt idx="1159">
                  <c:v>115.89999999999769</c:v>
                </c:pt>
                <c:pt idx="1160">
                  <c:v>115.99999999999768</c:v>
                </c:pt>
                <c:pt idx="1161">
                  <c:v>116.09999999999768</c:v>
                </c:pt>
                <c:pt idx="1162">
                  <c:v>116.19999999999767</c:v>
                </c:pt>
                <c:pt idx="1163">
                  <c:v>116.29999999999767</c:v>
                </c:pt>
                <c:pt idx="1164">
                  <c:v>116.39999999999766</c:v>
                </c:pt>
                <c:pt idx="1165">
                  <c:v>116.49999999999766</c:v>
                </c:pt>
                <c:pt idx="1166">
                  <c:v>116.59999999999765</c:v>
                </c:pt>
                <c:pt idx="1167">
                  <c:v>116.69999999999764</c:v>
                </c:pt>
                <c:pt idx="1168">
                  <c:v>116.79999999999764</c:v>
                </c:pt>
                <c:pt idx="1169">
                  <c:v>116.89999999999763</c:v>
                </c:pt>
                <c:pt idx="1170">
                  <c:v>116.99999999999763</c:v>
                </c:pt>
                <c:pt idx="1171">
                  <c:v>117.09999999999762</c:v>
                </c:pt>
                <c:pt idx="1172">
                  <c:v>117.19999999999762</c:v>
                </c:pt>
                <c:pt idx="1173">
                  <c:v>117.29999999999761</c:v>
                </c:pt>
                <c:pt idx="1174">
                  <c:v>117.3999999999976</c:v>
                </c:pt>
                <c:pt idx="1175">
                  <c:v>117.4999999999976</c:v>
                </c:pt>
                <c:pt idx="1176">
                  <c:v>117.59999999999759</c:v>
                </c:pt>
                <c:pt idx="1177">
                  <c:v>117.69999999999759</c:v>
                </c:pt>
                <c:pt idx="1178">
                  <c:v>117.79999999999758</c:v>
                </c:pt>
                <c:pt idx="1179">
                  <c:v>117.89999999999758</c:v>
                </c:pt>
                <c:pt idx="1180">
                  <c:v>117.99999999999757</c:v>
                </c:pt>
                <c:pt idx="1181">
                  <c:v>118.09999999999756</c:v>
                </c:pt>
                <c:pt idx="1182">
                  <c:v>118.19999999999756</c:v>
                </c:pt>
                <c:pt idx="1183">
                  <c:v>118.29999999999755</c:v>
                </c:pt>
                <c:pt idx="1184">
                  <c:v>118.39999999999755</c:v>
                </c:pt>
                <c:pt idx="1185">
                  <c:v>118.49999999999754</c:v>
                </c:pt>
                <c:pt idx="1186">
                  <c:v>118.59999999999754</c:v>
                </c:pt>
                <c:pt idx="1187">
                  <c:v>118.69999999999753</c:v>
                </c:pt>
                <c:pt idx="1188">
                  <c:v>118.79999999999752</c:v>
                </c:pt>
                <c:pt idx="1189">
                  <c:v>118.89999999999752</c:v>
                </c:pt>
                <c:pt idx="1190">
                  <c:v>118.99999999999751</c:v>
                </c:pt>
                <c:pt idx="1191">
                  <c:v>119.09999999999751</c:v>
                </c:pt>
                <c:pt idx="1192">
                  <c:v>119.1999999999975</c:v>
                </c:pt>
                <c:pt idx="1193">
                  <c:v>119.2999999999975</c:v>
                </c:pt>
                <c:pt idx="1194">
                  <c:v>119.39999999999749</c:v>
                </c:pt>
                <c:pt idx="1195">
                  <c:v>119.49999999999748</c:v>
                </c:pt>
                <c:pt idx="1196">
                  <c:v>119.59999999999748</c:v>
                </c:pt>
                <c:pt idx="1197">
                  <c:v>119.69999999999747</c:v>
                </c:pt>
                <c:pt idx="1198">
                  <c:v>119.79999999999747</c:v>
                </c:pt>
                <c:pt idx="1199">
                  <c:v>119.89999999999746</c:v>
                </c:pt>
                <c:pt idx="1200">
                  <c:v>119.99999999999746</c:v>
                </c:pt>
              </c:numCache>
            </c:numRef>
          </c:cat>
          <c:val>
            <c:numRef>
              <c:f>calculation!$C$5:$C$1205</c:f>
              <c:numCache>
                <c:formatCode>0.00</c:formatCode>
                <c:ptCount val="1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2.62172150611877</c:v>
                </c:pt>
                <c:pt idx="102">
                  <c:v>5.2368965148925799</c:v>
                </c:pt>
                <c:pt idx="103">
                  <c:v>7.84554195404053</c:v>
                </c:pt>
                <c:pt idx="104">
                  <c:v>10.447673797607401</c:v>
                </c:pt>
                <c:pt idx="105">
                  <c:v>13.0433082580566</c:v>
                </c:pt>
                <c:pt idx="106">
                  <c:v>15.6324625015259</c:v>
                </c:pt>
                <c:pt idx="107">
                  <c:v>18.215150833129901</c:v>
                </c:pt>
                <c:pt idx="108">
                  <c:v>20.7913932800293</c:v>
                </c:pt>
                <c:pt idx="109">
                  <c:v>23.361200332641602</c:v>
                </c:pt>
                <c:pt idx="110">
                  <c:v>25.9245910644531</c:v>
                </c:pt>
                <c:pt idx="111">
                  <c:v>25.859860533669259</c:v>
                </c:pt>
                <c:pt idx="112">
                  <c:v>25.795291627097935</c:v>
                </c:pt>
                <c:pt idx="113">
                  <c:v>25.730883941183247</c:v>
                </c:pt>
                <c:pt idx="114">
                  <c:v>25.666637073376954</c:v>
                </c:pt>
                <c:pt idx="115">
                  <c:v>25.602550622135919</c:v>
                </c:pt>
                <c:pt idx="116">
                  <c:v>25.538624186919613</c:v>
                </c:pt>
                <c:pt idx="117">
                  <c:v>25.47485736818761</c:v>
                </c:pt>
                <c:pt idx="118">
                  <c:v>25.411249767397084</c:v>
                </c:pt>
                <c:pt idx="119">
                  <c:v>25.347800987000323</c:v>
                </c:pt>
                <c:pt idx="120">
                  <c:v>25.284510630442242</c:v>
                </c:pt>
                <c:pt idx="121">
                  <c:v>25.221378302157909</c:v>
                </c:pt>
                <c:pt idx="122">
                  <c:v>25.158403607570065</c:v>
                </c:pt>
                <c:pt idx="123">
                  <c:v>25.095586153086664</c:v>
                </c:pt>
                <c:pt idx="124">
                  <c:v>25.032925546098411</c:v>
                </c:pt>
                <c:pt idx="125">
                  <c:v>24.970421394976309</c:v>
                </c:pt>
                <c:pt idx="126">
                  <c:v>24.908073309069209</c:v>
                </c:pt>
                <c:pt idx="127">
                  <c:v>24.84588089870137</c:v>
                </c:pt>
                <c:pt idx="128">
                  <c:v>24.783843775170027</c:v>
                </c:pt>
                <c:pt idx="129">
                  <c:v>24.721961550742957</c:v>
                </c:pt>
                <c:pt idx="130">
                  <c:v>24.660233838656055</c:v>
                </c:pt>
                <c:pt idx="131">
                  <c:v>24.598660253110918</c:v>
                </c:pt>
                <c:pt idx="132">
                  <c:v>24.537240409272435</c:v>
                </c:pt>
                <c:pt idx="133">
                  <c:v>24.475973923266384</c:v>
                </c:pt>
                <c:pt idx="134">
                  <c:v>24.414860412177028</c:v>
                </c:pt>
                <c:pt idx="135">
                  <c:v>24.353899494044725</c:v>
                </c:pt>
                <c:pt idx="136">
                  <c:v>24.293090787863537</c:v>
                </c:pt>
                <c:pt idx="137">
                  <c:v>24.232433913578852</c:v>
                </c:pt>
                <c:pt idx="138">
                  <c:v>24.171928492085009</c:v>
                </c:pt>
                <c:pt idx="139">
                  <c:v>24.111574145222924</c:v>
                </c:pt>
                <c:pt idx="140">
                  <c:v>24.051370495777736</c:v>
                </c:pt>
                <c:pt idx="141">
                  <c:v>23.991317167476438</c:v>
                </c:pt>
                <c:pt idx="142">
                  <c:v>23.931413784985534</c:v>
                </c:pt>
                <c:pt idx="143">
                  <c:v>23.871659973908688</c:v>
                </c:pt>
                <c:pt idx="144">
                  <c:v>23.812055360784388</c:v>
                </c:pt>
                <c:pt idx="145">
                  <c:v>23.752599573083604</c:v>
                </c:pt>
                <c:pt idx="146">
                  <c:v>23.693292239207473</c:v>
                </c:pt>
                <c:pt idx="147">
                  <c:v>23.634132988484964</c:v>
                </c:pt>
                <c:pt idx="148">
                  <c:v>23.575121451170567</c:v>
                </c:pt>
                <c:pt idx="149">
                  <c:v>23.516257258441982</c:v>
                </c:pt>
                <c:pt idx="150">
                  <c:v>23.457540042397813</c:v>
                </c:pt>
                <c:pt idx="151">
                  <c:v>23.398969436055268</c:v>
                </c:pt>
                <c:pt idx="152">
                  <c:v>23.340545073347865</c:v>
                </c:pt>
                <c:pt idx="153">
                  <c:v>23.28226658912315</c:v>
                </c:pt>
                <c:pt idx="154">
                  <c:v>23.224133619140407</c:v>
                </c:pt>
                <c:pt idx="155">
                  <c:v>23.166145800068382</c:v>
                </c:pt>
                <c:pt idx="156">
                  <c:v>23.108302769483018</c:v>
                </c:pt>
                <c:pt idx="157">
                  <c:v>23.050604165865185</c:v>
                </c:pt>
                <c:pt idx="158">
                  <c:v>22.993049628598424</c:v>
                </c:pt>
                <c:pt idx="159">
                  <c:v>22.935638797966689</c:v>
                </c:pt>
                <c:pt idx="160">
                  <c:v>22.878371315152101</c:v>
                </c:pt>
                <c:pt idx="161">
                  <c:v>22.821246822232705</c:v>
                </c:pt>
                <c:pt idx="162">
                  <c:v>22.764264962180238</c:v>
                </c:pt>
                <c:pt idx="163">
                  <c:v>22.707425378857888</c:v>
                </c:pt>
                <c:pt idx="164">
                  <c:v>22.650727717018071</c:v>
                </c:pt>
                <c:pt idx="165">
                  <c:v>22.59417162230022</c:v>
                </c:pt>
                <c:pt idx="166">
                  <c:v>22.537756741228556</c:v>
                </c:pt>
                <c:pt idx="167">
                  <c:v>22.48148272120989</c:v>
                </c:pt>
                <c:pt idx="168">
                  <c:v>22.425349210531412</c:v>
                </c:pt>
                <c:pt idx="169">
                  <c:v>22.369355858358499</c:v>
                </c:pt>
                <c:pt idx="170">
                  <c:v>22.313502314732521</c:v>
                </c:pt>
                <c:pt idx="171">
                  <c:v>22.257788230568643</c:v>
                </c:pt>
                <c:pt idx="172">
                  <c:v>22.202213257653661</c:v>
                </c:pt>
                <c:pt idx="173">
                  <c:v>22.146777048643809</c:v>
                </c:pt>
                <c:pt idx="174">
                  <c:v>22.091479257062606</c:v>
                </c:pt>
                <c:pt idx="175">
                  <c:v>22.03631953729867</c:v>
                </c:pt>
                <c:pt idx="176">
                  <c:v>21.981297544603578</c:v>
                </c:pt>
                <c:pt idx="177">
                  <c:v>21.92641293508969</c:v>
                </c:pt>
                <c:pt idx="178">
                  <c:v>21.871665365728024</c:v>
                </c:pt>
                <c:pt idx="179">
                  <c:v>21.817054494346088</c:v>
                </c:pt>
                <c:pt idx="180">
                  <c:v>21.762579979625762</c:v>
                </c:pt>
                <c:pt idx="181">
                  <c:v>21.708241481101151</c:v>
                </c:pt>
                <c:pt idx="182">
                  <c:v>21.654038659156463</c:v>
                </c:pt>
                <c:pt idx="183">
                  <c:v>21.599971175023882</c:v>
                </c:pt>
                <c:pt idx="184">
                  <c:v>21.546038690781458</c:v>
                </c:pt>
                <c:pt idx="185">
                  <c:v>21.492240869350987</c:v>
                </c:pt>
                <c:pt idx="186">
                  <c:v>21.43857737449591</c:v>
                </c:pt>
                <c:pt idx="187">
                  <c:v>21.385047870819214</c:v>
                </c:pt>
                <c:pt idx="188">
                  <c:v>21.331652023761322</c:v>
                </c:pt>
                <c:pt idx="189">
                  <c:v>21.278389499598017</c:v>
                </c:pt>
                <c:pt idx="190">
                  <c:v>21.225259965438351</c:v>
                </c:pt>
                <c:pt idx="191">
                  <c:v>21.172263089222561</c:v>
                </c:pt>
                <c:pt idx="192">
                  <c:v>21.119398539719999</c:v>
                </c:pt>
                <c:pt idx="193">
                  <c:v>21.066665986527056</c:v>
                </c:pt>
                <c:pt idx="194">
                  <c:v>21.014065100065107</c:v>
                </c:pt>
                <c:pt idx="195">
                  <c:v>20.961595551578437</c:v>
                </c:pt>
                <c:pt idx="196">
                  <c:v>23.583317057697208</c:v>
                </c:pt>
                <c:pt idx="197">
                  <c:v>26.198492066471019</c:v>
                </c:pt>
                <c:pt idx="198">
                  <c:v>28.807137505618968</c:v>
                </c:pt>
                <c:pt idx="199">
                  <c:v>31.409269349185838</c:v>
                </c:pt>
                <c:pt idx="200">
                  <c:v>34.004903809635039</c:v>
                </c:pt>
                <c:pt idx="201">
                  <c:v>36.594058053104334</c:v>
                </c:pt>
                <c:pt idx="202">
                  <c:v>39.176746384708338</c:v>
                </c:pt>
                <c:pt idx="203">
                  <c:v>41.752988831607738</c:v>
                </c:pt>
                <c:pt idx="204">
                  <c:v>44.322795884220042</c:v>
                </c:pt>
                <c:pt idx="205">
                  <c:v>46.886186616031537</c:v>
                </c:pt>
                <c:pt idx="206">
                  <c:v>46.769117546801461</c:v>
                </c:pt>
                <c:pt idx="207">
                  <c:v>46.652340784708294</c:v>
                </c:pt>
                <c:pt idx="208">
                  <c:v>46.535855599896898</c:v>
                </c:pt>
                <c:pt idx="209">
                  <c:v>46.419661264334486</c:v>
                </c:pt>
                <c:pt idx="210">
                  <c:v>46.30375705180608</c:v>
                </c:pt>
                <c:pt idx="211">
                  <c:v>46.188142237909979</c:v>
                </c:pt>
                <c:pt idx="212">
                  <c:v>46.072816100053217</c:v>
                </c:pt>
                <c:pt idx="213">
                  <c:v>45.957777917447054</c:v>
                </c:pt>
                <c:pt idx="214">
                  <c:v>45.843026971102475</c:v>
                </c:pt>
                <c:pt idx="215">
                  <c:v>45.728562543825696</c:v>
                </c:pt>
                <c:pt idx="216">
                  <c:v>45.614383920213669</c:v>
                </c:pt>
                <c:pt idx="217">
                  <c:v>45.500490386649631</c:v>
                </c:pt>
                <c:pt idx="218">
                  <c:v>45.386881231298624</c:v>
                </c:pt>
                <c:pt idx="219">
                  <c:v>45.273555744103056</c:v>
                </c:pt>
                <c:pt idx="220">
                  <c:v>45.160513216778263</c:v>
                </c:pt>
                <c:pt idx="221">
                  <c:v>45.047752942808081</c:v>
                </c:pt>
                <c:pt idx="222">
                  <c:v>44.93527421744043</c:v>
                </c:pt>
                <c:pt idx="223">
                  <c:v>44.823076337682913</c:v>
                </c:pt>
                <c:pt idx="224">
                  <c:v>44.711158602298418</c:v>
                </c:pt>
                <c:pt idx="225">
                  <c:v>44.599520311800731</c:v>
                </c:pt>
                <c:pt idx="226">
                  <c:v>44.488160768450172</c:v>
                </c:pt>
                <c:pt idx="227">
                  <c:v>44.377079276249233</c:v>
                </c:pt>
                <c:pt idx="228">
                  <c:v>44.266275140938227</c:v>
                </c:pt>
                <c:pt idx="229">
                  <c:v>44.155747669990951</c:v>
                </c:pt>
                <c:pt idx="230">
                  <c:v>44.045496172610349</c:v>
                </c:pt>
                <c:pt idx="231">
                  <c:v>43.935519959724203</c:v>
                </c:pt>
                <c:pt idx="232">
                  <c:v>43.825818343980821</c:v>
                </c:pt>
                <c:pt idx="233">
                  <c:v>43.716390639744752</c:v>
                </c:pt>
                <c:pt idx="234">
                  <c:v>43.607236163092487</c:v>
                </c:pt>
                <c:pt idx="235">
                  <c:v>43.498354231808193</c:v>
                </c:pt>
                <c:pt idx="236">
                  <c:v>43.389744165379447</c:v>
                </c:pt>
                <c:pt idx="237">
                  <c:v>43.281405284992971</c:v>
                </c:pt>
                <c:pt idx="238">
                  <c:v>43.17333691353042</c:v>
                </c:pt>
                <c:pt idx="239">
                  <c:v>43.065538375564117</c:v>
                </c:pt>
                <c:pt idx="240">
                  <c:v>42.958008997352849</c:v>
                </c:pt>
                <c:pt idx="241">
                  <c:v>42.850748106837649</c:v>
                </c:pt>
                <c:pt idx="242">
                  <c:v>42.743755033637605</c:v>
                </c:pt>
                <c:pt idx="243">
                  <c:v>42.637029109045663</c:v>
                </c:pt>
                <c:pt idx="244">
                  <c:v>42.530569666024448</c:v>
                </c:pt>
                <c:pt idx="245">
                  <c:v>42.424376039202087</c:v>
                </c:pt>
                <c:pt idx="246">
                  <c:v>42.318447564868073</c:v>
                </c:pt>
                <c:pt idx="247">
                  <c:v>42.212783580969095</c:v>
                </c:pt>
                <c:pt idx="248">
                  <c:v>42.107383427104907</c:v>
                </c:pt>
                <c:pt idx="249">
                  <c:v>42.002246444524211</c:v>
                </c:pt>
                <c:pt idx="250">
                  <c:v>41.897371976120517</c:v>
                </c:pt>
                <c:pt idx="251">
                  <c:v>41.792759366428058</c:v>
                </c:pt>
                <c:pt idx="252">
                  <c:v>41.688407961617685</c:v>
                </c:pt>
                <c:pt idx="253">
                  <c:v>41.584317109492773</c:v>
                </c:pt>
                <c:pt idx="254">
                  <c:v>41.48048615948516</c:v>
                </c:pt>
                <c:pt idx="255">
                  <c:v>41.376914462651072</c:v>
                </c:pt>
                <c:pt idx="256">
                  <c:v>41.27360137166707</c:v>
                </c:pt>
                <c:pt idx="257">
                  <c:v>41.170546240825992</c:v>
                </c:pt>
                <c:pt idx="258">
                  <c:v>41.067748426032942</c:v>
                </c:pt>
                <c:pt idx="259">
                  <c:v>40.965207284801238</c:v>
                </c:pt>
                <c:pt idx="260">
                  <c:v>40.862922176248411</c:v>
                </c:pt>
                <c:pt idx="261">
                  <c:v>40.760892461092205</c:v>
                </c:pt>
                <c:pt idx="262">
                  <c:v>40.659117501646563</c:v>
                </c:pt>
                <c:pt idx="263">
                  <c:v>40.557596661817662</c:v>
                </c:pt>
                <c:pt idx="264">
                  <c:v>40.456329307099921</c:v>
                </c:pt>
                <c:pt idx="265">
                  <c:v>40.355314804572046</c:v>
                </c:pt>
                <c:pt idx="266">
                  <c:v>40.254552522893064</c:v>
                </c:pt>
                <c:pt idx="267">
                  <c:v>40.154041832298383</c:v>
                </c:pt>
                <c:pt idx="268">
                  <c:v>40.053782104595868</c:v>
                </c:pt>
                <c:pt idx="269">
                  <c:v>39.953772713161889</c:v>
                </c:pt>
                <c:pt idx="270">
                  <c:v>39.854013032937424</c:v>
                </c:pt>
                <c:pt idx="271">
                  <c:v>39.754502440424147</c:v>
                </c:pt>
                <c:pt idx="272">
                  <c:v>39.655240313680537</c:v>
                </c:pt>
                <c:pt idx="273">
                  <c:v>39.556226032317973</c:v>
                </c:pt>
                <c:pt idx="274">
                  <c:v>39.45745897749687</c:v>
                </c:pt>
                <c:pt idx="275">
                  <c:v>39.358938531922817</c:v>
                </c:pt>
                <c:pt idx="276">
                  <c:v>39.260664079842712</c:v>
                </c:pt>
                <c:pt idx="277">
                  <c:v>39.162635007040912</c:v>
                </c:pt>
                <c:pt idx="278">
                  <c:v>39.064850700835386</c:v>
                </c:pt>
                <c:pt idx="279">
                  <c:v>38.967310550073904</c:v>
                </c:pt>
                <c:pt idx="280">
                  <c:v>38.870013945130211</c:v>
                </c:pt>
                <c:pt idx="281">
                  <c:v>38.772960277900204</c:v>
                </c:pt>
                <c:pt idx="282">
                  <c:v>38.676148941798147</c:v>
                </c:pt>
                <c:pt idx="283">
                  <c:v>38.579579331752875</c:v>
                </c:pt>
                <c:pt idx="284">
                  <c:v>38.483250844204008</c:v>
                </c:pt>
                <c:pt idx="285">
                  <c:v>38.387162877098191</c:v>
                </c:pt>
                <c:pt idx="286">
                  <c:v>38.291314829885316</c:v>
                </c:pt>
                <c:pt idx="287">
                  <c:v>38.195706103514773</c:v>
                </c:pt>
                <c:pt idx="288">
                  <c:v>38.100336100431711</c:v>
                </c:pt>
                <c:pt idx="289">
                  <c:v>38.005204224573298</c:v>
                </c:pt>
                <c:pt idx="290">
                  <c:v>37.910309881365002</c:v>
                </c:pt>
                <c:pt idx="291">
                  <c:v>40.532031387483769</c:v>
                </c:pt>
                <c:pt idx="292">
                  <c:v>43.14720639625758</c:v>
                </c:pt>
                <c:pt idx="293">
                  <c:v>45.755851835405529</c:v>
                </c:pt>
                <c:pt idx="294">
                  <c:v>48.357983678972403</c:v>
                </c:pt>
                <c:pt idx="295">
                  <c:v>50.9536181394216</c:v>
                </c:pt>
                <c:pt idx="296">
                  <c:v>53.542772382890902</c:v>
                </c:pt>
                <c:pt idx="297">
                  <c:v>56.125460714494906</c:v>
                </c:pt>
                <c:pt idx="298">
                  <c:v>58.701703161394306</c:v>
                </c:pt>
                <c:pt idx="299">
                  <c:v>61.271510214006604</c:v>
                </c:pt>
                <c:pt idx="300">
                  <c:v>63.834900945818106</c:v>
                </c:pt>
                <c:pt idx="301">
                  <c:v>63.675513011386137</c:v>
                </c:pt>
                <c:pt idx="302">
                  <c:v>63.516523049117765</c:v>
                </c:pt>
                <c:pt idx="303">
                  <c:v>63.357930065325213</c:v>
                </c:pt>
                <c:pt idx="304">
                  <c:v>63.199733068801812</c:v>
                </c:pt>
                <c:pt idx="305">
                  <c:v>63.041931070815821</c:v>
                </c:pt>
                <c:pt idx="306">
                  <c:v>62.884523085104242</c:v>
                </c:pt>
                <c:pt idx="307">
                  <c:v>62.727508127866635</c:v>
                </c:pt>
                <c:pt idx="308">
                  <c:v>62.570885217759027</c:v>
                </c:pt>
                <c:pt idx="309">
                  <c:v>62.41465337588771</c:v>
                </c:pt>
                <c:pt idx="310">
                  <c:v>62.258811625803162</c:v>
                </c:pt>
                <c:pt idx="311">
                  <c:v>62.103358993493941</c:v>
                </c:pt>
                <c:pt idx="312">
                  <c:v>61.948294507380588</c:v>
                </c:pt>
                <c:pt idx="313">
                  <c:v>61.793617198309569</c:v>
                </c:pt>
                <c:pt idx="314">
                  <c:v>61.639326099547183</c:v>
                </c:pt>
                <c:pt idx="315">
                  <c:v>61.485420246773572</c:v>
                </c:pt>
                <c:pt idx="316">
                  <c:v>61.331898678076648</c:v>
                </c:pt>
                <c:pt idx="317">
                  <c:v>61.17876043394611</c:v>
                </c:pt>
                <c:pt idx="318">
                  <c:v>61.026004557267434</c:v>
                </c:pt>
                <c:pt idx="319">
                  <c:v>60.873630093315903</c:v>
                </c:pt>
                <c:pt idx="320">
                  <c:v>60.721636089750596</c:v>
                </c:pt>
                <c:pt idx="321">
                  <c:v>60.57002159660852</c:v>
                </c:pt>
                <c:pt idx="322">
                  <c:v>60.418785666298589</c:v>
                </c:pt>
                <c:pt idx="323">
                  <c:v>60.267927353595745</c:v>
                </c:pt>
                <c:pt idx="324">
                  <c:v>60.117445715635057</c:v>
                </c:pt>
                <c:pt idx="325">
                  <c:v>59.967339811905774</c:v>
                </c:pt>
                <c:pt idx="326">
                  <c:v>59.817608704245529</c:v>
                </c:pt>
                <c:pt idx="327">
                  <c:v>59.668251456834398</c:v>
                </c:pt>
                <c:pt idx="328">
                  <c:v>59.519267136189107</c:v>
                </c:pt>
                <c:pt idx="329">
                  <c:v>59.370654811157173</c:v>
                </c:pt>
                <c:pt idx="330">
                  <c:v>59.222413552911064</c:v>
                </c:pt>
                <c:pt idx="331">
                  <c:v>59.074542434942444</c:v>
                </c:pt>
                <c:pt idx="332">
                  <c:v>58.927040533056342</c:v>
                </c:pt>
                <c:pt idx="333">
                  <c:v>58.779906925365388</c:v>
                </c:pt>
                <c:pt idx="334">
                  <c:v>58.633140692284073</c:v>
                </c:pt>
                <c:pt idx="335">
                  <c:v>58.486740916522933</c:v>
                </c:pt>
                <c:pt idx="336">
                  <c:v>58.340706683082914</c:v>
                </c:pt>
                <c:pt idx="337">
                  <c:v>58.195037079249566</c:v>
                </c:pt>
                <c:pt idx="338">
                  <c:v>58.049731194587416</c:v>
                </c:pt>
                <c:pt idx="339">
                  <c:v>57.904788120934185</c:v>
                </c:pt>
                <c:pt idx="340">
                  <c:v>57.760206952395208</c:v>
                </c:pt>
                <c:pt idx="341">
                  <c:v>57.615986785337704</c:v>
                </c:pt>
                <c:pt idx="342">
                  <c:v>57.472126718385155</c:v>
                </c:pt>
                <c:pt idx="343">
                  <c:v>57.328625852411683</c:v>
                </c:pt>
                <c:pt idx="344">
                  <c:v>57.185483290536411</c:v>
                </c:pt>
                <c:pt idx="345">
                  <c:v>57.042698138117849</c:v>
                </c:pt>
                <c:pt idx="346">
                  <c:v>56.90026950274833</c:v>
                </c:pt>
                <c:pt idx="347">
                  <c:v>56.758196494248438</c:v>
                </c:pt>
                <c:pt idx="348">
                  <c:v>56.616478224661392</c:v>
                </c:pt>
                <c:pt idx="349">
                  <c:v>56.475113808247542</c:v>
                </c:pt>
                <c:pt idx="350">
                  <c:v>56.334102361478834</c:v>
                </c:pt>
                <c:pt idx="351">
                  <c:v>56.193443003033266</c:v>
                </c:pt>
                <c:pt idx="352">
                  <c:v>56.053134853789388</c:v>
                </c:pt>
                <c:pt idx="353">
                  <c:v>55.913177036820819</c:v>
                </c:pt>
                <c:pt idx="354">
                  <c:v>55.773568677390728</c:v>
                </c:pt>
                <c:pt idx="355">
                  <c:v>55.634308902946429</c:v>
                </c:pt>
                <c:pt idx="356">
                  <c:v>55.49539684311388</c:v>
                </c:pt>
                <c:pt idx="357">
                  <c:v>55.356831629692245</c:v>
                </c:pt>
                <c:pt idx="358">
                  <c:v>55.218612396648496</c:v>
                </c:pt>
                <c:pt idx="359">
                  <c:v>55.080738280111966</c:v>
                </c:pt>
                <c:pt idx="360">
                  <c:v>54.943208418368989</c:v>
                </c:pt>
                <c:pt idx="361">
                  <c:v>54.806021951857488</c:v>
                </c:pt>
                <c:pt idx="362">
                  <c:v>54.669178023161578</c:v>
                </c:pt>
                <c:pt idx="363">
                  <c:v>54.532675777006276</c:v>
                </c:pt>
                <c:pt idx="364">
                  <c:v>54.396514360252098</c:v>
                </c:pt>
                <c:pt idx="365">
                  <c:v>54.260692921889749</c:v>
                </c:pt>
                <c:pt idx="366">
                  <c:v>54.125210613034788</c:v>
                </c:pt>
                <c:pt idx="367">
                  <c:v>53.990066586922346</c:v>
                </c:pt>
                <c:pt idx="368">
                  <c:v>53.855259998901822</c:v>
                </c:pt>
                <c:pt idx="369">
                  <c:v>53.720790006431599</c:v>
                </c:pt>
                <c:pt idx="370">
                  <c:v>53.586655769073786</c:v>
                </c:pt>
                <c:pt idx="371">
                  <c:v>53.45285644848898</c:v>
                </c:pt>
                <c:pt idx="372">
                  <c:v>53.319391208430964</c:v>
                </c:pt>
                <c:pt idx="373">
                  <c:v>53.186259214741561</c:v>
                </c:pt>
                <c:pt idx="374">
                  <c:v>53.053459635345391</c:v>
                </c:pt>
                <c:pt idx="375">
                  <c:v>52.920991640244651</c:v>
                </c:pt>
                <c:pt idx="376">
                  <c:v>52.788854401513916</c:v>
                </c:pt>
                <c:pt idx="377">
                  <c:v>52.657047093295041</c:v>
                </c:pt>
                <c:pt idx="378">
                  <c:v>52.525568891791899</c:v>
                </c:pt>
                <c:pt idx="379">
                  <c:v>52.394418975265317</c:v>
                </c:pt>
                <c:pt idx="380">
                  <c:v>52.263596524027882</c:v>
                </c:pt>
                <c:pt idx="381">
                  <c:v>52.133100720438861</c:v>
                </c:pt>
                <c:pt idx="382">
                  <c:v>52.00293074889904</c:v>
                </c:pt>
                <c:pt idx="383">
                  <c:v>51.873085795845675</c:v>
                </c:pt>
                <c:pt idx="384">
                  <c:v>51.743565049747403</c:v>
                </c:pt>
                <c:pt idx="385">
                  <c:v>51.614367701099113</c:v>
                </c:pt>
                <c:pt idx="386">
                  <c:v>51.485492942416982</c:v>
                </c:pt>
                <c:pt idx="387">
                  <c:v>51.356939968233334</c:v>
                </c:pt>
                <c:pt idx="388">
                  <c:v>51.228707975091666</c:v>
                </c:pt>
                <c:pt idx="389">
                  <c:v>51.100796161541602</c:v>
                </c:pt>
                <c:pt idx="390">
                  <c:v>50.973203728133896</c:v>
                </c:pt>
                <c:pt idx="391">
                  <c:v>50.845929877415415</c:v>
                </c:pt>
                <c:pt idx="392">
                  <c:v>50.718973813924173</c:v>
                </c:pt>
                <c:pt idx="393">
                  <c:v>50.592334744184377</c:v>
                </c:pt>
                <c:pt idx="394">
                  <c:v>50.46601187670143</c:v>
                </c:pt>
                <c:pt idx="395">
                  <c:v>50.340004421956976</c:v>
                </c:pt>
                <c:pt idx="396">
                  <c:v>50.21431159240403</c:v>
                </c:pt>
                <c:pt idx="397">
                  <c:v>50.088932602462002</c:v>
                </c:pt>
                <c:pt idx="398">
                  <c:v>49.963866668511784</c:v>
                </c:pt>
                <c:pt idx="399">
                  <c:v>49.839113008890884</c:v>
                </c:pt>
                <c:pt idx="400">
                  <c:v>49.714670843888527</c:v>
                </c:pt>
                <c:pt idx="401">
                  <c:v>49.590539395740784</c:v>
                </c:pt>
                <c:pt idx="402">
                  <c:v>49.466717888625681</c:v>
                </c:pt>
                <c:pt idx="403">
                  <c:v>49.34320554865841</c:v>
                </c:pt>
                <c:pt idx="404">
                  <c:v>49.220001603886438</c:v>
                </c:pt>
                <c:pt idx="405">
                  <c:v>49.097105284284716</c:v>
                </c:pt>
                <c:pt idx="406">
                  <c:v>48.974515821750842</c:v>
                </c:pt>
                <c:pt idx="407">
                  <c:v>48.852232450100274</c:v>
                </c:pt>
                <c:pt idx="408">
                  <c:v>48.730254405061551</c:v>
                </c:pt>
                <c:pt idx="409">
                  <c:v>48.608580924271479</c:v>
                </c:pt>
                <c:pt idx="410">
                  <c:v>48.487211247270416</c:v>
                </c:pt>
                <c:pt idx="411">
                  <c:v>48.366144615497483</c:v>
                </c:pt>
                <c:pt idx="412">
                  <c:v>48.245380272285843</c:v>
                </c:pt>
                <c:pt idx="413">
                  <c:v>48.124917462857951</c:v>
                </c:pt>
                <c:pt idx="414">
                  <c:v>48.004755434320863</c:v>
                </c:pt>
                <c:pt idx="415">
                  <c:v>47.884893435661496</c:v>
                </c:pt>
                <c:pt idx="416">
                  <c:v>47.765330717741989</c:v>
                </c:pt>
                <c:pt idx="417">
                  <c:v>47.646066533294942</c:v>
                </c:pt>
                <c:pt idx="418">
                  <c:v>47.527100136918833</c:v>
                </c:pt>
                <c:pt idx="419">
                  <c:v>47.408430785073286</c:v>
                </c:pt>
                <c:pt idx="420">
                  <c:v>47.290057736074473</c:v>
                </c:pt>
                <c:pt idx="421">
                  <c:v>47.171980250090456</c:v>
                </c:pt>
                <c:pt idx="422">
                  <c:v>47.05419758913655</c:v>
                </c:pt>
                <c:pt idx="423">
                  <c:v>46.936709017070747</c:v>
                </c:pt>
                <c:pt idx="424">
                  <c:v>46.819513799589089</c:v>
                </c:pt>
                <c:pt idx="425">
                  <c:v>46.702611204221085</c:v>
                </c:pt>
                <c:pt idx="426">
                  <c:v>46.586000500325135</c:v>
                </c:pt>
                <c:pt idx="427">
                  <c:v>46.469680959083966</c:v>
                </c:pt>
                <c:pt idx="428">
                  <c:v>46.353651853500047</c:v>
                </c:pt>
                <c:pt idx="429">
                  <c:v>46.237912458391115</c:v>
                </c:pt>
                <c:pt idx="430">
                  <c:v>46.122462050385558</c:v>
                </c:pt>
                <c:pt idx="431">
                  <c:v>46.007299907917947</c:v>
                </c:pt>
                <c:pt idx="432">
                  <c:v>45.892425311224528</c:v>
                </c:pt>
                <c:pt idx="433">
                  <c:v>45.777837542338702</c:v>
                </c:pt>
                <c:pt idx="434">
                  <c:v>45.663535885086517</c:v>
                </c:pt>
                <c:pt idx="435">
                  <c:v>45.549519625082269</c:v>
                </c:pt>
                <c:pt idx="436">
                  <c:v>45.435788049723953</c:v>
                </c:pt>
                <c:pt idx="437">
                  <c:v>45.322340448188854</c:v>
                </c:pt>
                <c:pt idx="438">
                  <c:v>45.20917611142908</c:v>
                </c:pt>
                <c:pt idx="439">
                  <c:v>45.096294332167169</c:v>
                </c:pt>
                <c:pt idx="440">
                  <c:v>44.983694404891629</c:v>
                </c:pt>
                <c:pt idx="441">
                  <c:v>44.871375625852558</c:v>
                </c:pt>
                <c:pt idx="442">
                  <c:v>44.759337293057214</c:v>
                </c:pt>
                <c:pt idx="443">
                  <c:v>44.647578706265648</c:v>
                </c:pt>
                <c:pt idx="444">
                  <c:v>44.536099166986332</c:v>
                </c:pt>
                <c:pt idx="445">
                  <c:v>44.42489797847179</c:v>
                </c:pt>
                <c:pt idx="446">
                  <c:v>44.313974445714223</c:v>
                </c:pt>
                <c:pt idx="447">
                  <c:v>44.20332787544119</c:v>
                </c:pt>
                <c:pt idx="448">
                  <c:v>44.092957576111274</c:v>
                </c:pt>
                <c:pt idx="449">
                  <c:v>43.982862857909737</c:v>
                </c:pt>
                <c:pt idx="450">
                  <c:v>43.873043032744242</c:v>
                </c:pt>
                <c:pt idx="451">
                  <c:v>43.763497414240511</c:v>
                </c:pt>
                <c:pt idx="452">
                  <c:v>43.654225317738081</c:v>
                </c:pt>
                <c:pt idx="453">
                  <c:v>43.545226060285998</c:v>
                </c:pt>
                <c:pt idx="454">
                  <c:v>43.436498960638524</c:v>
                </c:pt>
                <c:pt idx="455">
                  <c:v>43.328043339250954</c:v>
                </c:pt>
                <c:pt idx="456">
                  <c:v>43.219858518275309</c:v>
                </c:pt>
                <c:pt idx="457">
                  <c:v>43.111943821556082</c:v>
                </c:pt>
                <c:pt idx="458">
                  <c:v>43.004298574626077</c:v>
                </c:pt>
                <c:pt idx="459">
                  <c:v>42.896922104702156</c:v>
                </c:pt>
                <c:pt idx="460">
                  <c:v>42.789813740681019</c:v>
                </c:pt>
                <c:pt idx="461">
                  <c:v>42.682972813135059</c:v>
                </c:pt>
                <c:pt idx="462">
                  <c:v>42.576398654308122</c:v>
                </c:pt>
                <c:pt idx="463">
                  <c:v>42.470090598111369</c:v>
                </c:pt>
                <c:pt idx="464">
                  <c:v>42.364047980119111</c:v>
                </c:pt>
                <c:pt idx="465">
                  <c:v>42.258270137564622</c:v>
                </c:pt>
                <c:pt idx="466">
                  <c:v>42.152756409336057</c:v>
                </c:pt>
                <c:pt idx="467">
                  <c:v>42.04750613597227</c:v>
                </c:pt>
                <c:pt idx="468">
                  <c:v>41.942518659658695</c:v>
                </c:pt>
                <c:pt idx="469">
                  <c:v>41.837793324223284</c:v>
                </c:pt>
                <c:pt idx="470">
                  <c:v>41.733329475132336</c:v>
                </c:pt>
                <c:pt idx="471">
                  <c:v>41.629126459486464</c:v>
                </c:pt>
                <c:pt idx="472">
                  <c:v>41.525183626016464</c:v>
                </c:pt>
                <c:pt idx="473">
                  <c:v>41.421500325079307</c:v>
                </c:pt>
                <c:pt idx="474">
                  <c:v>41.318075908654016</c:v>
                </c:pt>
                <c:pt idx="475">
                  <c:v>41.214909730337659</c:v>
                </c:pt>
                <c:pt idx="476">
                  <c:v>41.112001145341267</c:v>
                </c:pt>
                <c:pt idx="477">
                  <c:v>41.009349510485869</c:v>
                </c:pt>
                <c:pt idx="478">
                  <c:v>40.906954184198412</c:v>
                </c:pt>
                <c:pt idx="479">
                  <c:v>40.804814526507755</c:v>
                </c:pt>
                <c:pt idx="480">
                  <c:v>40.702929899040726</c:v>
                </c:pt>
                <c:pt idx="481">
                  <c:v>40.601299665018061</c:v>
                </c:pt>
                <c:pt idx="482">
                  <c:v>40.499923189250467</c:v>
                </c:pt>
                <c:pt idx="483">
                  <c:v>40.398799838134643</c:v>
                </c:pt>
                <c:pt idx="484">
                  <c:v>40.297928979649306</c:v>
                </c:pt>
                <c:pt idx="485">
                  <c:v>40.197309983351275</c:v>
                </c:pt>
                <c:pt idx="486">
                  <c:v>40.096942220371496</c:v>
                </c:pt>
                <c:pt idx="487">
                  <c:v>39.996825063411116</c:v>
                </c:pt>
                <c:pt idx="488">
                  <c:v>39.896957886737567</c:v>
                </c:pt>
                <c:pt idx="489">
                  <c:v>39.797340066180702</c:v>
                </c:pt>
                <c:pt idx="490">
                  <c:v>39.69797097912879</c:v>
                </c:pt>
                <c:pt idx="491">
                  <c:v>39.598850004524728</c:v>
                </c:pt>
                <c:pt idx="492">
                  <c:v>39.499976522862084</c:v>
                </c:pt>
                <c:pt idx="493">
                  <c:v>39.401349916181303</c:v>
                </c:pt>
                <c:pt idx="494">
                  <c:v>39.302969568065755</c:v>
                </c:pt>
                <c:pt idx="495">
                  <c:v>39.204834863637942</c:v>
                </c:pt>
                <c:pt idx="496">
                  <c:v>39.106945189555645</c:v>
                </c:pt>
                <c:pt idx="497">
                  <c:v>39.009299934008091</c:v>
                </c:pt>
                <c:pt idx="498">
                  <c:v>38.911898486712104</c:v>
                </c:pt>
                <c:pt idx="499">
                  <c:v>38.814740238908321</c:v>
                </c:pt>
                <c:pt idx="500">
                  <c:v>38.717824583357384</c:v>
                </c:pt>
                <c:pt idx="501">
                  <c:v>38.621150914336134</c:v>
                </c:pt>
                <c:pt idx="502">
                  <c:v>38.52471862763381</c:v>
                </c:pt>
                <c:pt idx="503">
                  <c:v>38.428527120548324</c:v>
                </c:pt>
                <c:pt idx="504">
                  <c:v>38.332575791882427</c:v>
                </c:pt>
                <c:pt idx="505">
                  <c:v>38.236864041940009</c:v>
                </c:pt>
                <c:pt idx="506">
                  <c:v>38.141391272522327</c:v>
                </c:pt>
                <c:pt idx="507">
                  <c:v>38.046156886924251</c:v>
                </c:pt>
                <c:pt idx="508">
                  <c:v>37.951160289930577</c:v>
                </c:pt>
                <c:pt idx="509">
                  <c:v>37.856400887812249</c:v>
                </c:pt>
                <c:pt idx="510">
                  <c:v>37.761878088322696</c:v>
                </c:pt>
                <c:pt idx="511">
                  <c:v>37.66759130069412</c:v>
                </c:pt>
                <c:pt idx="512">
                  <c:v>37.573539935633796</c:v>
                </c:pt>
                <c:pt idx="513">
                  <c:v>37.479723405320371</c:v>
                </c:pt>
                <c:pt idx="514">
                  <c:v>37.386141123400236</c:v>
                </c:pt>
                <c:pt idx="515">
                  <c:v>37.292792504983815</c:v>
                </c:pt>
                <c:pt idx="516">
                  <c:v>37.199676966641952</c:v>
                </c:pt>
                <c:pt idx="517">
                  <c:v>37.106793926402226</c:v>
                </c:pt>
                <c:pt idx="518">
                  <c:v>37.01414280374533</c:v>
                </c:pt>
                <c:pt idx="519">
                  <c:v>36.921723019601444</c:v>
                </c:pt>
                <c:pt idx="520">
                  <c:v>36.829533996346619</c:v>
                </c:pt>
                <c:pt idx="521">
                  <c:v>36.737575157799157</c:v>
                </c:pt>
                <c:pt idx="522">
                  <c:v>36.645845929216023</c:v>
                </c:pt>
                <c:pt idx="523">
                  <c:v>36.554345737289232</c:v>
                </c:pt>
                <c:pt idx="524">
                  <c:v>36.463074010142293</c:v>
                </c:pt>
                <c:pt idx="525">
                  <c:v>36.372030177326621</c:v>
                </c:pt>
                <c:pt idx="526">
                  <c:v>36.281213669817944</c:v>
                </c:pt>
                <c:pt idx="527">
                  <c:v>36.190623920012818</c:v>
                </c:pt>
                <c:pt idx="528">
                  <c:v>36.100260361724992</c:v>
                </c:pt>
                <c:pt idx="529">
                  <c:v>36.010122430181937</c:v>
                </c:pt>
                <c:pt idx="530">
                  <c:v>35.920209562021299</c:v>
                </c:pt>
                <c:pt idx="531">
                  <c:v>35.830521195287353</c:v>
                </c:pt>
                <c:pt idx="532">
                  <c:v>35.741056769427495</c:v>
                </c:pt>
                <c:pt idx="533">
                  <c:v>35.651815725288813</c:v>
                </c:pt>
                <c:pt idx="534">
                  <c:v>35.562797505114453</c:v>
                </c:pt>
                <c:pt idx="535">
                  <c:v>35.474001552540273</c:v>
                </c:pt>
                <c:pt idx="536">
                  <c:v>35.385427312591261</c:v>
                </c:pt>
                <c:pt idx="537">
                  <c:v>35.297074231678153</c:v>
                </c:pt>
                <c:pt idx="538">
                  <c:v>35.208941757593884</c:v>
                </c:pt>
                <c:pt idx="539">
                  <c:v>35.121029339510223</c:v>
                </c:pt>
                <c:pt idx="540">
                  <c:v>35.033336427974248</c:v>
                </c:pt>
                <c:pt idx="541">
                  <c:v>34.945862474904992</c:v>
                </c:pt>
                <c:pt idx="542">
                  <c:v>34.858606933589968</c:v>
                </c:pt>
                <c:pt idx="543">
                  <c:v>34.771569258681744</c:v>
                </c:pt>
                <c:pt idx="544">
                  <c:v>34.684748906194571</c:v>
                </c:pt>
                <c:pt idx="545">
                  <c:v>34.598145333500973</c:v>
                </c:pt>
                <c:pt idx="546">
                  <c:v>34.511757999328346</c:v>
                </c:pt>
                <c:pt idx="547">
                  <c:v>34.425586363755535</c:v>
                </c:pt>
                <c:pt idx="548">
                  <c:v>34.339629888209579</c:v>
                </c:pt>
                <c:pt idx="549">
                  <c:v>34.25388803546219</c:v>
                </c:pt>
                <c:pt idx="550">
                  <c:v>34.16836026962654</c:v>
                </c:pt>
                <c:pt idx="551">
                  <c:v>34.08304605615379</c:v>
                </c:pt>
                <c:pt idx="552">
                  <c:v>33.997944861829843</c:v>
                </c:pt>
                <c:pt idx="553">
                  <c:v>33.913056154771958</c:v>
                </c:pt>
                <c:pt idx="554">
                  <c:v>33.828379404425434</c:v>
                </c:pt>
                <c:pt idx="555">
                  <c:v>33.743914081560291</c:v>
                </c:pt>
                <c:pt idx="556">
                  <c:v>33.659659658268019</c:v>
                </c:pt>
                <c:pt idx="557">
                  <c:v>33.575615607958177</c:v>
                </c:pt>
                <c:pt idx="558">
                  <c:v>33.491781405355177</c:v>
                </c:pt>
                <c:pt idx="559">
                  <c:v>33.408156526494977</c:v>
                </c:pt>
                <c:pt idx="560">
                  <c:v>33.324740448721826</c:v>
                </c:pt>
                <c:pt idx="561">
                  <c:v>33.241532650684952</c:v>
                </c:pt>
                <c:pt idx="562">
                  <c:v>33.158532612335357</c:v>
                </c:pt>
                <c:pt idx="563">
                  <c:v>33.075739814922535</c:v>
                </c:pt>
                <c:pt idx="564">
                  <c:v>32.993153740991204</c:v>
                </c:pt>
                <c:pt idx="565">
                  <c:v>32.910773874378172</c:v>
                </c:pt>
                <c:pt idx="566">
                  <c:v>32.82859970020899</c:v>
                </c:pt>
                <c:pt idx="567">
                  <c:v>32.746630704894777</c:v>
                </c:pt>
                <c:pt idx="568">
                  <c:v>32.664866376129083</c:v>
                </c:pt>
                <c:pt idx="569">
                  <c:v>32.583306202884572</c:v>
                </c:pt>
                <c:pt idx="570">
                  <c:v>32.50194967540989</c:v>
                </c:pt>
                <c:pt idx="571">
                  <c:v>32.42079628522648</c:v>
                </c:pt>
                <c:pt idx="572">
                  <c:v>32.339845525125391</c:v>
                </c:pt>
                <c:pt idx="573">
                  <c:v>32.259096889164105</c:v>
                </c:pt>
                <c:pt idx="574">
                  <c:v>32.178549872663382</c:v>
                </c:pt>
                <c:pt idx="575">
                  <c:v>32.098203972204118</c:v>
                </c:pt>
                <c:pt idx="576">
                  <c:v>32.018058685624169</c:v>
                </c:pt>
                <c:pt idx="577">
                  <c:v>31.938113512015221</c:v>
                </c:pt>
                <c:pt idx="578">
                  <c:v>31.858367951719693</c:v>
                </c:pt>
                <c:pt idx="579">
                  <c:v>31.778821506327564</c:v>
                </c:pt>
                <c:pt idx="580">
                  <c:v>31.699473678673304</c:v>
                </c:pt>
                <c:pt idx="581">
                  <c:v>31.620323972832718</c:v>
                </c:pt>
                <c:pt idx="582">
                  <c:v>31.541371894119894</c:v>
                </c:pt>
                <c:pt idx="583">
                  <c:v>31.462616949084087</c:v>
                </c:pt>
                <c:pt idx="584">
                  <c:v>31.384058645506631</c:v>
                </c:pt>
                <c:pt idx="585">
                  <c:v>31.305696492397864</c:v>
                </c:pt>
                <c:pt idx="586">
                  <c:v>31.227529999994083</c:v>
                </c:pt>
                <c:pt idx="587">
                  <c:v>31.149558679754456</c:v>
                </c:pt>
                <c:pt idx="588">
                  <c:v>31.071782044357974</c:v>
                </c:pt>
                <c:pt idx="589">
                  <c:v>30.994199607700413</c:v>
                </c:pt>
                <c:pt idx="590">
                  <c:v>30.916810884891294</c:v>
                </c:pt>
                <c:pt idx="591">
                  <c:v>30.839615392250852</c:v>
                </c:pt>
                <c:pt idx="592">
                  <c:v>30.762612647306991</c:v>
                </c:pt>
                <c:pt idx="593">
                  <c:v>30.685802168792321</c:v>
                </c:pt>
                <c:pt idx="594">
                  <c:v>30.609183476641089</c:v>
                </c:pt>
                <c:pt idx="595">
                  <c:v>30.532756091986233</c:v>
                </c:pt>
                <c:pt idx="596">
                  <c:v>30.456519537156339</c:v>
                </c:pt>
                <c:pt idx="597">
                  <c:v>30.380473335672693</c:v>
                </c:pt>
                <c:pt idx="598">
                  <c:v>30.304617012246286</c:v>
                </c:pt>
                <c:pt idx="599">
                  <c:v>30.228950092774863</c:v>
                </c:pt>
                <c:pt idx="600">
                  <c:v>30.153472104339919</c:v>
                </c:pt>
                <c:pt idx="601">
                  <c:v>30.078182575203776</c:v>
                </c:pt>
                <c:pt idx="602">
                  <c:v>30.003081034806645</c:v>
                </c:pt>
                <c:pt idx="603">
                  <c:v>29.928167013763645</c:v>
                </c:pt>
                <c:pt idx="604">
                  <c:v>29.853440043861909</c:v>
                </c:pt>
                <c:pt idx="605">
                  <c:v>29.778899658057622</c:v>
                </c:pt>
                <c:pt idx="606">
                  <c:v>29.704545390473132</c:v>
                </c:pt>
                <c:pt idx="607">
                  <c:v>29.63037677639403</c:v>
                </c:pt>
                <c:pt idx="608">
                  <c:v>29.556393352266234</c:v>
                </c:pt>
                <c:pt idx="609">
                  <c:v>29.482594655693099</c:v>
                </c:pt>
                <c:pt idx="610">
                  <c:v>29.408980225432536</c:v>
                </c:pt>
                <c:pt idx="611">
                  <c:v>29.335549601394113</c:v>
                </c:pt>
                <c:pt idx="612">
                  <c:v>29.262302324636199</c:v>
                </c:pt>
                <c:pt idx="613">
                  <c:v>29.18923793736306</c:v>
                </c:pt>
                <c:pt idx="614">
                  <c:v>29.116355982922052</c:v>
                </c:pt>
                <c:pt idx="615">
                  <c:v>29.043656005800713</c:v>
                </c:pt>
                <c:pt idx="616">
                  <c:v>28.971137551623954</c:v>
                </c:pt>
                <c:pt idx="617">
                  <c:v>28.898800167151201</c:v>
                </c:pt>
                <c:pt idx="618">
                  <c:v>28.826643400273564</c:v>
                </c:pt>
                <c:pt idx="619">
                  <c:v>28.754666800011023</c:v>
                </c:pt>
                <c:pt idx="620">
                  <c:v>28.682869916509571</c:v>
                </c:pt>
                <c:pt idx="621">
                  <c:v>28.611252301038476</c:v>
                </c:pt>
                <c:pt idx="622">
                  <c:v>28.539813505987389</c:v>
                </c:pt>
                <c:pt idx="623">
                  <c:v>28.468553084863629</c:v>
                </c:pt>
                <c:pt idx="624">
                  <c:v>28.397470592289309</c:v>
                </c:pt>
                <c:pt idx="625">
                  <c:v>28.32656558399864</c:v>
                </c:pt>
                <c:pt idx="626">
                  <c:v>28.25583761683507</c:v>
                </c:pt>
                <c:pt idx="627">
                  <c:v>28.185286248748596</c:v>
                </c:pt>
                <c:pt idx="628">
                  <c:v>28.114911038792918</c:v>
                </c:pt>
                <c:pt idx="629">
                  <c:v>28.044711547122755</c:v>
                </c:pt>
                <c:pt idx="630">
                  <c:v>27.974687334991049</c:v>
                </c:pt>
                <c:pt idx="631">
                  <c:v>27.904837964746257</c:v>
                </c:pt>
                <c:pt idx="632">
                  <c:v>27.835162999829574</c:v>
                </c:pt>
                <c:pt idx="633">
                  <c:v>27.765662004772253</c:v>
                </c:pt>
                <c:pt idx="634">
                  <c:v>27.696334545192844</c:v>
                </c:pt>
                <c:pt idx="635">
                  <c:v>27.627180187794497</c:v>
                </c:pt>
                <c:pt idx="636">
                  <c:v>27.558198500362263</c:v>
                </c:pt>
                <c:pt idx="637">
                  <c:v>27.489389051760355</c:v>
                </c:pt>
                <c:pt idx="638">
                  <c:v>27.420751411929508</c:v>
                </c:pt>
                <c:pt idx="639">
                  <c:v>27.352285151884246</c:v>
                </c:pt>
                <c:pt idx="640">
                  <c:v>27.283989843710224</c:v>
                </c:pt>
                <c:pt idx="641">
                  <c:v>27.215865060561548</c:v>
                </c:pt>
                <c:pt idx="642">
                  <c:v>27.147910376658086</c:v>
                </c:pt>
                <c:pt idx="643">
                  <c:v>27.080125367282847</c:v>
                </c:pt>
                <c:pt idx="644">
                  <c:v>27.012509608779311</c:v>
                </c:pt>
                <c:pt idx="645">
                  <c:v>26.945062678548762</c:v>
                </c:pt>
                <c:pt idx="646">
                  <c:v>26.877784155047667</c:v>
                </c:pt>
                <c:pt idx="647">
                  <c:v>26.810673617785028</c:v>
                </c:pt>
                <c:pt idx="648">
                  <c:v>26.743730647319776</c:v>
                </c:pt>
                <c:pt idx="649">
                  <c:v>26.676954825258129</c:v>
                </c:pt>
                <c:pt idx="650">
                  <c:v>26.610345734250977</c:v>
                </c:pt>
                <c:pt idx="651">
                  <c:v>26.543902957991293</c:v>
                </c:pt>
                <c:pt idx="652">
                  <c:v>26.477626081211493</c:v>
                </c:pt>
                <c:pt idx="653">
                  <c:v>26.411514689680892</c:v>
                </c:pt>
                <c:pt idx="654">
                  <c:v>26.345568370203079</c:v>
                </c:pt>
                <c:pt idx="655">
                  <c:v>26.279786710613337</c:v>
                </c:pt>
                <c:pt idx="656">
                  <c:v>26.214169299776092</c:v>
                </c:pt>
                <c:pt idx="657">
                  <c:v>26.148715727582292</c:v>
                </c:pt>
                <c:pt idx="658">
                  <c:v>26.083425584946912</c:v>
                </c:pt>
                <c:pt idx="659">
                  <c:v>26.018298463806349</c:v>
                </c:pt>
                <c:pt idx="660">
                  <c:v>25.953333957115873</c:v>
                </c:pt>
                <c:pt idx="661">
                  <c:v>25.888531658847121</c:v>
                </c:pt>
                <c:pt idx="662">
                  <c:v>25.823891163985504</c:v>
                </c:pt>
                <c:pt idx="663">
                  <c:v>25.759412068527723</c:v>
                </c:pt>
                <c:pt idx="664">
                  <c:v>25.695093969479224</c:v>
                </c:pt>
                <c:pt idx="665">
                  <c:v>25.630936464851679</c:v>
                </c:pt>
                <c:pt idx="666">
                  <c:v>25.566939153660474</c:v>
                </c:pt>
                <c:pt idx="667">
                  <c:v>25.503101635922199</c:v>
                </c:pt>
                <c:pt idx="668">
                  <c:v>25.439423512652169</c:v>
                </c:pt>
                <c:pt idx="669">
                  <c:v>25.375904385861908</c:v>
                </c:pt>
                <c:pt idx="670">
                  <c:v>25.312543858556662</c:v>
                </c:pt>
                <c:pt idx="671">
                  <c:v>25.249341534732928</c:v>
                </c:pt>
                <c:pt idx="672">
                  <c:v>25.186297019375978</c:v>
                </c:pt>
                <c:pt idx="673">
                  <c:v>25.12340991845738</c:v>
                </c:pt>
                <c:pt idx="674">
                  <c:v>25.060679838932561</c:v>
                </c:pt>
                <c:pt idx="675">
                  <c:v>24.998106388738311</c:v>
                </c:pt>
                <c:pt idx="676">
                  <c:v>24.935689176790365</c:v>
                </c:pt>
                <c:pt idx="677">
                  <c:v>24.873427812980946</c:v>
                </c:pt>
                <c:pt idx="678">
                  <c:v>24.811321908176321</c:v>
                </c:pt>
                <c:pt idx="679">
                  <c:v>24.749371074214391</c:v>
                </c:pt>
                <c:pt idx="680">
                  <c:v>24.687574923902243</c:v>
                </c:pt>
                <c:pt idx="681">
                  <c:v>24.625933071013733</c:v>
                </c:pt>
                <c:pt idx="682">
                  <c:v>24.564445130287073</c:v>
                </c:pt>
                <c:pt idx="683">
                  <c:v>24.503110717422445</c:v>
                </c:pt>
                <c:pt idx="684">
                  <c:v>24.441929449079559</c:v>
                </c:pt>
                <c:pt idx="685">
                  <c:v>24.380900942875297</c:v>
                </c:pt>
                <c:pt idx="686">
                  <c:v>24.320024817381295</c:v>
                </c:pt>
                <c:pt idx="687">
                  <c:v>24.259300692121563</c:v>
                </c:pt>
                <c:pt idx="688">
                  <c:v>24.198728187570126</c:v>
                </c:pt>
                <c:pt idx="689">
                  <c:v>24.138306925148633</c:v>
                </c:pt>
                <c:pt idx="690">
                  <c:v>24.078036527224004</c:v>
                </c:pt>
                <c:pt idx="691">
                  <c:v>24.017916617106046</c:v>
                </c:pt>
                <c:pt idx="692">
                  <c:v>23.957946819045127</c:v>
                </c:pt>
                <c:pt idx="693">
                  <c:v>23.898126758229814</c:v>
                </c:pt>
                <c:pt idx="694">
                  <c:v>23.838456060784534</c:v>
                </c:pt>
                <c:pt idx="695">
                  <c:v>23.778934353767234</c:v>
                </c:pt>
                <c:pt idx="696">
                  <c:v>23.719561265167052</c:v>
                </c:pt>
                <c:pt idx="697">
                  <c:v>23.660336423901985</c:v>
                </c:pt>
                <c:pt idx="698">
                  <c:v>23.601259459816585</c:v>
                </c:pt>
                <c:pt idx="699">
                  <c:v>23.542330003679645</c:v>
                </c:pt>
                <c:pt idx="700">
                  <c:v>23.483547687181854</c:v>
                </c:pt>
                <c:pt idx="701">
                  <c:v>23.424912142933561</c:v>
                </c:pt>
                <c:pt idx="702">
                  <c:v>23.366423004462408</c:v>
                </c:pt>
                <c:pt idx="703">
                  <c:v>23.308079906211095</c:v>
                </c:pt>
                <c:pt idx="704">
                  <c:v>23.249882483535071</c:v>
                </c:pt>
                <c:pt idx="705">
                  <c:v>23.191830372700249</c:v>
                </c:pt>
                <c:pt idx="706">
                  <c:v>23.133923210880756</c:v>
                </c:pt>
                <c:pt idx="707">
                  <c:v>23.076160636156633</c:v>
                </c:pt>
                <c:pt idx="708">
                  <c:v>23.018542287511604</c:v>
                </c:pt>
                <c:pt idx="709">
                  <c:v>22.961067804830805</c:v>
                </c:pt>
                <c:pt idx="710">
                  <c:v>22.903736828898523</c:v>
                </c:pt>
                <c:pt idx="711">
                  <c:v>22.846549001395985</c:v>
                </c:pt>
                <c:pt idx="712">
                  <c:v>22.789503964899072</c:v>
                </c:pt>
                <c:pt idx="713">
                  <c:v>22.732601362876125</c:v>
                </c:pt>
                <c:pt idx="714">
                  <c:v>22.675840839685694</c:v>
                </c:pt>
                <c:pt idx="715">
                  <c:v>22.619222040574325</c:v>
                </c:pt>
                <c:pt idx="716">
                  <c:v>22.562744611674347</c:v>
                </c:pt>
                <c:pt idx="717">
                  <c:v>22.50640820000163</c:v>
                </c:pt>
                <c:pt idx="718">
                  <c:v>22.450212453453428</c:v>
                </c:pt>
                <c:pt idx="719">
                  <c:v>22.394157020806144</c:v>
                </c:pt>
                <c:pt idx="720">
                  <c:v>22.338241551713136</c:v>
                </c:pt>
                <c:pt idx="721">
                  <c:v>22.282465696702541</c:v>
                </c:pt>
                <c:pt idx="722">
                  <c:v>22.226829107175085</c:v>
                </c:pt>
                <c:pt idx="723">
                  <c:v>22.171331435401896</c:v>
                </c:pt>
                <c:pt idx="724">
                  <c:v>22.115972334522361</c:v>
                </c:pt>
                <c:pt idx="725">
                  <c:v>22.060751458541901</c:v>
                </c:pt>
                <c:pt idx="726">
                  <c:v>22.005668462329876</c:v>
                </c:pt>
                <c:pt idx="727">
                  <c:v>21.950723001617369</c:v>
                </c:pt>
                <c:pt idx="728">
                  <c:v>21.895914732995074</c:v>
                </c:pt>
                <c:pt idx="729">
                  <c:v>21.841243313911139</c:v>
                </c:pt>
                <c:pt idx="730">
                  <c:v>21.786708402669014</c:v>
                </c:pt>
                <c:pt idx="731">
                  <c:v>21.732309658425326</c:v>
                </c:pt>
                <c:pt idx="732">
                  <c:v>21.678046741187746</c:v>
                </c:pt>
                <c:pt idx="733">
                  <c:v>21.623919311812863</c:v>
                </c:pt>
                <c:pt idx="734">
                  <c:v>21.569927032004074</c:v>
                </c:pt>
                <c:pt idx="735">
                  <c:v>21.516069564309444</c:v>
                </c:pt>
                <c:pt idx="736">
                  <c:v>21.462346572119635</c:v>
                </c:pt>
                <c:pt idx="737">
                  <c:v>21.408757719665761</c:v>
                </c:pt>
                <c:pt idx="738">
                  <c:v>21.355302672017331</c:v>
                </c:pt>
                <c:pt idx="739">
                  <c:v>21.301981095080116</c:v>
                </c:pt>
                <c:pt idx="740">
                  <c:v>21.248792655594084</c:v>
                </c:pt>
                <c:pt idx="741">
                  <c:v>21.195737021131318</c:v>
                </c:pt>
                <c:pt idx="742">
                  <c:v>21.142813860093934</c:v>
                </c:pt>
                <c:pt idx="743">
                  <c:v>21.090022841711995</c:v>
                </c:pt>
                <c:pt idx="744">
                  <c:v>21.03736363604148</c:v>
                </c:pt>
                <c:pt idx="745">
                  <c:v>20.984835913962161</c:v>
                </c:pt>
                <c:pt idx="746">
                  <c:v>20.93243934717562</c:v>
                </c:pt>
                <c:pt idx="747">
                  <c:v>20.880173608203133</c:v>
                </c:pt>
                <c:pt idx="748">
                  <c:v>20.828038370383666</c:v>
                </c:pt>
                <c:pt idx="749">
                  <c:v>20.77603330787182</c:v>
                </c:pt>
                <c:pt idx="750">
                  <c:v>20.724158095635776</c:v>
                </c:pt>
                <c:pt idx="751">
                  <c:v>20.672412409455294</c:v>
                </c:pt>
                <c:pt idx="752">
                  <c:v>20.620795925919655</c:v>
                </c:pt>
                <c:pt idx="753">
                  <c:v>20.569308322425684</c:v>
                </c:pt>
                <c:pt idx="754">
                  <c:v>20.517949277175685</c:v>
                </c:pt>
                <c:pt idx="755">
                  <c:v>20.466718469175461</c:v>
                </c:pt>
                <c:pt idx="756">
                  <c:v>20.415615578232291</c:v>
                </c:pt>
                <c:pt idx="757">
                  <c:v>20.364640284952941</c:v>
                </c:pt>
                <c:pt idx="758">
                  <c:v>20.313792270741661</c:v>
                </c:pt>
                <c:pt idx="759">
                  <c:v>20.263071217798203</c:v>
                </c:pt>
                <c:pt idx="760">
                  <c:v>20.212476809115813</c:v>
                </c:pt>
                <c:pt idx="761">
                  <c:v>20.162008728479282</c:v>
                </c:pt>
                <c:pt idx="762">
                  <c:v>20.11166666046293</c:v>
                </c:pt>
                <c:pt idx="763">
                  <c:v>20.061450290428674</c:v>
                </c:pt>
                <c:pt idx="764">
                  <c:v>20.011359304524039</c:v>
                </c:pt>
                <c:pt idx="765">
                  <c:v>19.961393389680197</c:v>
                </c:pt>
                <c:pt idx="766">
                  <c:v>19.911552233610024</c:v>
                </c:pt>
                <c:pt idx="767">
                  <c:v>19.861835524806118</c:v>
                </c:pt>
                <c:pt idx="768">
                  <c:v>19.812242952538899</c:v>
                </c:pt>
                <c:pt idx="769">
                  <c:v>19.762774206854633</c:v>
                </c:pt>
                <c:pt idx="770">
                  <c:v>19.713428978573489</c:v>
                </c:pt>
                <c:pt idx="771">
                  <c:v>19.664206959287633</c:v>
                </c:pt>
                <c:pt idx="772">
                  <c:v>19.615107841359279</c:v>
                </c:pt>
                <c:pt idx="773">
                  <c:v>19.566131317918789</c:v>
                </c:pt>
                <c:pt idx="774">
                  <c:v>19.517277082862726</c:v>
                </c:pt>
                <c:pt idx="775">
                  <c:v>19.468544830851961</c:v>
                </c:pt>
                <c:pt idx="776">
                  <c:v>19.41993425730977</c:v>
                </c:pt>
                <c:pt idx="777">
                  <c:v>19.371445058419894</c:v>
                </c:pt>
                <c:pt idx="778">
                  <c:v>19.323076931124696</c:v>
                </c:pt>
                <c:pt idx="779">
                  <c:v>19.27482957312322</c:v>
                </c:pt>
                <c:pt idx="780">
                  <c:v>19.22670268286932</c:v>
                </c:pt>
                <c:pt idx="781">
                  <c:v>19.178695959569776</c:v>
                </c:pt>
                <c:pt idx="782">
                  <c:v>19.130809103182404</c:v>
                </c:pt>
                <c:pt idx="783">
                  <c:v>19.083041814414202</c:v>
                </c:pt>
                <c:pt idx="784">
                  <c:v>19.035393794719464</c:v>
                </c:pt>
                <c:pt idx="785">
                  <c:v>18.987864746297905</c:v>
                </c:pt>
                <c:pt idx="786">
                  <c:v>18.940454372092823</c:v>
                </c:pt>
                <c:pt idx="787">
                  <c:v>18.893162375789217</c:v>
                </c:pt>
                <c:pt idx="788">
                  <c:v>18.84598846181196</c:v>
                </c:pt>
                <c:pt idx="789">
                  <c:v>18.79893233532394</c:v>
                </c:pt>
                <c:pt idx="790">
                  <c:v>18.751993702224212</c:v>
                </c:pt>
                <c:pt idx="791">
                  <c:v>18.705172269146164</c:v>
                </c:pt>
                <c:pt idx="792">
                  <c:v>18.658467743455681</c:v>
                </c:pt>
                <c:pt idx="793">
                  <c:v>18.611879833249336</c:v>
                </c:pt>
                <c:pt idx="794">
                  <c:v>18.56540824735254</c:v>
                </c:pt>
                <c:pt idx="795">
                  <c:v>18.519052695317715</c:v>
                </c:pt>
                <c:pt idx="796">
                  <c:v>18.472812887422528</c:v>
                </c:pt>
                <c:pt idx="797">
                  <c:v>18.42668853466801</c:v>
                </c:pt>
                <c:pt idx="798">
                  <c:v>18.38067934877682</c:v>
                </c:pt>
                <c:pt idx="799">
                  <c:v>18.334785042191399</c:v>
                </c:pt>
                <c:pt idx="800">
                  <c:v>18.289005328072168</c:v>
                </c:pt>
                <c:pt idx="801">
                  <c:v>18.243339920295778</c:v>
                </c:pt>
                <c:pt idx="802">
                  <c:v>18.19778853345327</c:v>
                </c:pt>
                <c:pt idx="803">
                  <c:v>18.152350882848335</c:v>
                </c:pt>
                <c:pt idx="804">
                  <c:v>18.107026684495509</c:v>
                </c:pt>
                <c:pt idx="805">
                  <c:v>18.061815655118401</c:v>
                </c:pt>
                <c:pt idx="806">
                  <c:v>18.016717512147938</c:v>
                </c:pt>
                <c:pt idx="807">
                  <c:v>17.971731973720569</c:v>
                </c:pt>
                <c:pt idx="808">
                  <c:v>17.926858758676538</c:v>
                </c:pt>
                <c:pt idx="809">
                  <c:v>17.882097586558107</c:v>
                </c:pt>
                <c:pt idx="810">
                  <c:v>17.837448177607801</c:v>
                </c:pt>
                <c:pt idx="811">
                  <c:v>17.792910252766671</c:v>
                </c:pt>
                <c:pt idx="812">
                  <c:v>17.748483533672534</c:v>
                </c:pt>
                <c:pt idx="813">
                  <c:v>17.70416774265826</c:v>
                </c:pt>
                <c:pt idx="814">
                  <c:v>17.659962602750014</c:v>
                </c:pt>
                <c:pt idx="815">
                  <c:v>17.615867837665515</c:v>
                </c:pt>
                <c:pt idx="816">
                  <c:v>17.571883171812352</c:v>
                </c:pt>
                <c:pt idx="817">
                  <c:v>17.528008330286205</c:v>
                </c:pt>
                <c:pt idx="818">
                  <c:v>17.484243038869185</c:v>
                </c:pt>
                <c:pt idx="819">
                  <c:v>17.440587024028073</c:v>
                </c:pt>
                <c:pt idx="820">
                  <c:v>17.39704001291263</c:v>
                </c:pt>
                <c:pt idx="821">
                  <c:v>17.353601733353901</c:v>
                </c:pt>
                <c:pt idx="822">
                  <c:v>17.310271913862497</c:v>
                </c:pt>
                <c:pt idx="823">
                  <c:v>17.267050283626897</c:v>
                </c:pt>
                <c:pt idx="824">
                  <c:v>17.223936572511786</c:v>
                </c:pt>
                <c:pt idx="825">
                  <c:v>17.180930511056314</c:v>
                </c:pt>
                <c:pt idx="826">
                  <c:v>17.138031830472467</c:v>
                </c:pt>
                <c:pt idx="827">
                  <c:v>17.095240262643348</c:v>
                </c:pt>
                <c:pt idx="828">
                  <c:v>17.052555540121517</c:v>
                </c:pt>
                <c:pt idx="829">
                  <c:v>17.009977396127326</c:v>
                </c:pt>
                <c:pt idx="830">
                  <c:v>16.967505564547228</c:v>
                </c:pt>
                <c:pt idx="831">
                  <c:v>16.925139779932142</c:v>
                </c:pt>
                <c:pt idx="832">
                  <c:v>16.882879777495774</c:v>
                </c:pt>
                <c:pt idx="833">
                  <c:v>16.840725293112971</c:v>
                </c:pt>
                <c:pt idx="834">
                  <c:v>16.798676063318077</c:v>
                </c:pt>
                <c:pt idx="835">
                  <c:v>16.756731825303255</c:v>
                </c:pt>
                <c:pt idx="836">
                  <c:v>16.714892316916892</c:v>
                </c:pt>
                <c:pt idx="837">
                  <c:v>16.673157276661918</c:v>
                </c:pt>
                <c:pt idx="838">
                  <c:v>16.631526443694195</c:v>
                </c:pt>
                <c:pt idx="839">
                  <c:v>16.589999557820892</c:v>
                </c:pt>
                <c:pt idx="840">
                  <c:v>16.548576359498821</c:v>
                </c:pt>
                <c:pt idx="841">
                  <c:v>16.507256589832874</c:v>
                </c:pt>
                <c:pt idx="842">
                  <c:v>16.466039990574341</c:v>
                </c:pt>
                <c:pt idx="843">
                  <c:v>16.424926304119353</c:v>
                </c:pt>
                <c:pt idx="844">
                  <c:v>16.383915273507235</c:v>
                </c:pt>
                <c:pt idx="845">
                  <c:v>16.343006642418903</c:v>
                </c:pt>
                <c:pt idx="846">
                  <c:v>16.302200155175289</c:v>
                </c:pt>
                <c:pt idx="847">
                  <c:v>16.26149555673571</c:v>
                </c:pt>
                <c:pt idx="848">
                  <c:v>16.220892592696298</c:v>
                </c:pt>
                <c:pt idx="849">
                  <c:v>16.180391009288392</c:v>
                </c:pt>
                <c:pt idx="850">
                  <c:v>16.139990553376965</c:v>
                </c:pt>
                <c:pt idx="851">
                  <c:v>16.099690972459037</c:v>
                </c:pt>
                <c:pt idx="852">
                  <c:v>16.059492014662091</c:v>
                </c:pt>
                <c:pt idx="853">
                  <c:v>16.019393428742514</c:v>
                </c:pt>
                <c:pt idx="854">
                  <c:v>15.979394964084019</c:v>
                </c:pt>
                <c:pt idx="855">
                  <c:v>15.939496370696059</c:v>
                </c:pt>
                <c:pt idx="856">
                  <c:v>15.899697399212306</c:v>
                </c:pt>
                <c:pt idx="857">
                  <c:v>15.859997800889053</c:v>
                </c:pt>
                <c:pt idx="858">
                  <c:v>15.820397327603681</c:v>
                </c:pt>
                <c:pt idx="859">
                  <c:v>15.780895731853111</c:v>
                </c:pt>
                <c:pt idx="860">
                  <c:v>15.741492766752231</c:v>
                </c:pt>
                <c:pt idx="861">
                  <c:v>15.702188186032387</c:v>
                </c:pt>
                <c:pt idx="862">
                  <c:v>15.662981744039818</c:v>
                </c:pt>
                <c:pt idx="863">
                  <c:v>15.623873195734134</c:v>
                </c:pt>
                <c:pt idx="864">
                  <c:v>15.584862296686786</c:v>
                </c:pt>
                <c:pt idx="865">
                  <c:v>15.545948803079524</c:v>
                </c:pt>
                <c:pt idx="866">
                  <c:v>15.507132471702887</c:v>
                </c:pt>
                <c:pt idx="867">
                  <c:v>15.468413059954674</c:v>
                </c:pt>
                <c:pt idx="868">
                  <c:v>15.429790325838438</c:v>
                </c:pt>
                <c:pt idx="869">
                  <c:v>15.39126402796197</c:v>
                </c:pt>
                <c:pt idx="870">
                  <c:v>15.352833925535775</c:v>
                </c:pt>
                <c:pt idx="871">
                  <c:v>15.314499778371594</c:v>
                </c:pt>
                <c:pt idx="872">
                  <c:v>15.276261346880878</c:v>
                </c:pt>
                <c:pt idx="873">
                  <c:v>15.238118392073305</c:v>
                </c:pt>
                <c:pt idx="874">
                  <c:v>15.200070675555292</c:v>
                </c:pt>
                <c:pt idx="875">
                  <c:v>15.162117959528475</c:v>
                </c:pt>
                <c:pt idx="876">
                  <c:v>15.124260006788264</c:v>
                </c:pt>
                <c:pt idx="877">
                  <c:v>15.086496580722326</c:v>
                </c:pt>
                <c:pt idx="878">
                  <c:v>15.048827445309128</c:v>
                </c:pt>
                <c:pt idx="879">
                  <c:v>15.011252365116452</c:v>
                </c:pt>
                <c:pt idx="880">
                  <c:v>14.973771105299919</c:v>
                </c:pt>
                <c:pt idx="881">
                  <c:v>14.936383431601541</c:v>
                </c:pt>
                <c:pt idx="882">
                  <c:v>14.899089110348228</c:v>
                </c:pt>
                <c:pt idx="883">
                  <c:v>14.861887908450354</c:v>
                </c:pt>
                <c:pt idx="884">
                  <c:v>14.824779593400292</c:v>
                </c:pt>
                <c:pt idx="885">
                  <c:v>14.787763933270941</c:v>
                </c:pt>
                <c:pt idx="886">
                  <c:v>14.750840696714313</c:v>
                </c:pt>
                <c:pt idx="887">
                  <c:v>14.714009652960053</c:v>
                </c:pt>
                <c:pt idx="888">
                  <c:v>14.677270571814024</c:v>
                </c:pt>
                <c:pt idx="889">
                  <c:v>14.640623223656849</c:v>
                </c:pt>
                <c:pt idx="890">
                  <c:v>14.604067379442474</c:v>
                </c:pt>
                <c:pt idx="891">
                  <c:v>14.567602810696766</c:v>
                </c:pt>
                <c:pt idx="892">
                  <c:v>14.531229289516041</c:v>
                </c:pt>
                <c:pt idx="893">
                  <c:v>14.494946588565677</c:v>
                </c:pt>
                <c:pt idx="894">
                  <c:v>14.45875448107868</c:v>
                </c:pt>
                <c:pt idx="895">
                  <c:v>14.422652740854252</c:v>
                </c:pt>
                <c:pt idx="896">
                  <c:v>14.386641142256408</c:v>
                </c:pt>
                <c:pt idx="897">
                  <c:v>14.350719460212529</c:v>
                </c:pt>
                <c:pt idx="898">
                  <c:v>14.314887470211993</c:v>
                </c:pt>
                <c:pt idx="899">
                  <c:v>14.279144948304744</c:v>
                </c:pt>
                <c:pt idx="900">
                  <c:v>14.243491671099902</c:v>
                </c:pt>
                <c:pt idx="901">
                  <c:v>14.20792741576437</c:v>
                </c:pt>
                <c:pt idx="902">
                  <c:v>14.172451960021441</c:v>
                </c:pt>
                <c:pt idx="903">
                  <c:v>14.137065082149389</c:v>
                </c:pt>
                <c:pt idx="904">
                  <c:v>14.101766560980128</c:v>
                </c:pt>
                <c:pt idx="905">
                  <c:v>14.066556175897771</c:v>
                </c:pt>
                <c:pt idx="906">
                  <c:v>14.031433706837305</c:v>
                </c:pt>
                <c:pt idx="907">
                  <c:v>13.996398934283182</c:v>
                </c:pt>
                <c:pt idx="908">
                  <c:v>13.961451639267956</c:v>
                </c:pt>
                <c:pt idx="909">
                  <c:v>13.92659160337093</c:v>
                </c:pt>
                <c:pt idx="910">
                  <c:v>13.891818608716756</c:v>
                </c:pt>
                <c:pt idx="911">
                  <c:v>13.857132437974105</c:v>
                </c:pt>
                <c:pt idx="912">
                  <c:v>13.822532874354302</c:v>
                </c:pt>
                <c:pt idx="913">
                  <c:v>13.788019701609953</c:v>
                </c:pt>
                <c:pt idx="914">
                  <c:v>13.753592704033631</c:v>
                </c:pt>
                <c:pt idx="915">
                  <c:v>13.719251666456474</c:v>
                </c:pt>
                <c:pt idx="916">
                  <c:v>13.684996374246891</c:v>
                </c:pt>
                <c:pt idx="917">
                  <c:v>13.650826613309199</c:v>
                </c:pt>
                <c:pt idx="918">
                  <c:v>13.61674217008227</c:v>
                </c:pt>
                <c:pt idx="919">
                  <c:v>13.582742831538239</c:v>
                </c:pt>
                <c:pt idx="920">
                  <c:v>13.548828385181112</c:v>
                </c:pt>
                <c:pt idx="921">
                  <c:v>13.514998619045498</c:v>
                </c:pt>
                <c:pt idx="922">
                  <c:v>13.481253321695251</c:v>
                </c:pt>
                <c:pt idx="923">
                  <c:v>13.447592282222139</c:v>
                </c:pt>
                <c:pt idx="924">
                  <c:v>13.414015290244578</c:v>
                </c:pt>
                <c:pt idx="925">
                  <c:v>13.38052213590624</c:v>
                </c:pt>
                <c:pt idx="926">
                  <c:v>13.347112609874806</c:v>
                </c:pt>
                <c:pt idx="927">
                  <c:v>13.313786503340637</c:v>
                </c:pt>
                <c:pt idx="928">
                  <c:v>13.280543608015446</c:v>
                </c:pt>
                <c:pt idx="929">
                  <c:v>13.247383716131043</c:v>
                </c:pt>
                <c:pt idx="930">
                  <c:v>13.214306620437986</c:v>
                </c:pt>
                <c:pt idx="931">
                  <c:v>13.181312114204321</c:v>
                </c:pt>
                <c:pt idx="932">
                  <c:v>13.148399991214282</c:v>
                </c:pt>
                <c:pt idx="933">
                  <c:v>13.115570045766979</c:v>
                </c:pt>
                <c:pt idx="934">
                  <c:v>13.082822072675167</c:v>
                </c:pt>
                <c:pt idx="935">
                  <c:v>13.050155867263891</c:v>
                </c:pt>
                <c:pt idx="936">
                  <c:v>13.017571225369267</c:v>
                </c:pt>
                <c:pt idx="937">
                  <c:v>12.985067943337178</c:v>
                </c:pt>
                <c:pt idx="938">
                  <c:v>12.952645818021999</c:v>
                </c:pt>
                <c:pt idx="939">
                  <c:v>12.920304646785354</c:v>
                </c:pt>
                <c:pt idx="940">
                  <c:v>12.888044227494804</c:v>
                </c:pt>
                <c:pt idx="941">
                  <c:v>12.855864358522631</c:v>
                </c:pt>
                <c:pt idx="942">
                  <c:v>12.823764838744548</c:v>
                </c:pt>
                <c:pt idx="943">
                  <c:v>12.791745467538446</c:v>
                </c:pt>
                <c:pt idx="944">
                  <c:v>12.759806044783165</c:v>
                </c:pt>
                <c:pt idx="945">
                  <c:v>12.727946370857193</c:v>
                </c:pt>
                <c:pt idx="946">
                  <c:v>12.696166246637473</c:v>
                </c:pt>
                <c:pt idx="947">
                  <c:v>12.664465473498124</c:v>
                </c:pt>
                <c:pt idx="948">
                  <c:v>12.632843853309204</c:v>
                </c:pt>
                <c:pt idx="949">
                  <c:v>12.6013011884355</c:v>
                </c:pt>
                <c:pt idx="950">
                  <c:v>12.569837281735238</c:v>
                </c:pt>
                <c:pt idx="951">
                  <c:v>12.538451936558902</c:v>
                </c:pt>
                <c:pt idx="952">
                  <c:v>12.507144956747988</c:v>
                </c:pt>
                <c:pt idx="953">
                  <c:v>12.475916146633763</c:v>
                </c:pt>
                <c:pt idx="954">
                  <c:v>12.444765311036074</c:v>
                </c:pt>
                <c:pt idx="955">
                  <c:v>12.413692255262083</c:v>
                </c:pt>
                <c:pt idx="956">
                  <c:v>12.382696785105097</c:v>
                </c:pt>
                <c:pt idx="957">
                  <c:v>12.351778706843328</c:v>
                </c:pt>
                <c:pt idx="958">
                  <c:v>12.32093782723868</c:v>
                </c:pt>
                <c:pt idx="959">
                  <c:v>12.290173953535568</c:v>
                </c:pt>
                <c:pt idx="960">
                  <c:v>12.259486893459666</c:v>
                </c:pt>
                <c:pt idx="961">
                  <c:v>12.228876455216756</c:v>
                </c:pt>
                <c:pt idx="962">
                  <c:v>12.198342447491502</c:v>
                </c:pt>
                <c:pt idx="963">
                  <c:v>12.167884679446248</c:v>
                </c:pt>
                <c:pt idx="964">
                  <c:v>12.137502960719855</c:v>
                </c:pt>
                <c:pt idx="965">
                  <c:v>12.107197101426474</c:v>
                </c:pt>
                <c:pt idx="966">
                  <c:v>12.076966912154388</c:v>
                </c:pt>
                <c:pt idx="967">
                  <c:v>12.046812203964818</c:v>
                </c:pt>
                <c:pt idx="968">
                  <c:v>12.01673278839073</c:v>
                </c:pt>
                <c:pt idx="969">
                  <c:v>11.986728477435697</c:v>
                </c:pt>
                <c:pt idx="970">
                  <c:v>11.956799083572662</c:v>
                </c:pt>
                <c:pt idx="971">
                  <c:v>11.926944419742821</c:v>
                </c:pt>
                <c:pt idx="972">
                  <c:v>11.897164299354431</c:v>
                </c:pt>
                <c:pt idx="973">
                  <c:v>11.867458536281633</c:v>
                </c:pt>
                <c:pt idx="974">
                  <c:v>11.837826944863327</c:v>
                </c:pt>
                <c:pt idx="975">
                  <c:v>11.808269339901955</c:v>
                </c:pt>
                <c:pt idx="976">
                  <c:v>11.778785536662397</c:v>
                </c:pt>
                <c:pt idx="977">
                  <c:v>11.749375350870785</c:v>
                </c:pt>
                <c:pt idx="978">
                  <c:v>11.720038598713362</c:v>
                </c:pt>
                <c:pt idx="979">
                  <c:v>11.690775096835337</c:v>
                </c:pt>
                <c:pt idx="980">
                  <c:v>11.661584662339719</c:v>
                </c:pt>
                <c:pt idx="981">
                  <c:v>11.632467112786202</c:v>
                </c:pt>
                <c:pt idx="982">
                  <c:v>11.603422266190007</c:v>
                </c:pt>
                <c:pt idx="983">
                  <c:v>11.574449941020742</c:v>
                </c:pt>
                <c:pt idx="984">
                  <c:v>11.545549956201294</c:v>
                </c:pt>
                <c:pt idx="985">
                  <c:v>11.516722131106651</c:v>
                </c:pt>
                <c:pt idx="986">
                  <c:v>11.487966285562814</c:v>
                </c:pt>
                <c:pt idx="987">
                  <c:v>11.459282239845665</c:v>
                </c:pt>
                <c:pt idx="988">
                  <c:v>11.430669814679808</c:v>
                </c:pt>
                <c:pt idx="989">
                  <c:v>11.40212883123751</c:v>
                </c:pt>
                <c:pt idx="990">
                  <c:v>11.37365911113752</c:v>
                </c:pt>
                <c:pt idx="991">
                  <c:v>11.345260476443997</c:v>
                </c:pt>
                <c:pt idx="992">
                  <c:v>11.316932749665387</c:v>
                </c:pt>
                <c:pt idx="993">
                  <c:v>11.288675753753296</c:v>
                </c:pt>
                <c:pt idx="994">
                  <c:v>11.26048931210142</c:v>
                </c:pt>
                <c:pt idx="995">
                  <c:v>11.232373248544395</c:v>
                </c:pt>
                <c:pt idx="996">
                  <c:v>11.204327387356736</c:v>
                </c:pt>
                <c:pt idx="997">
                  <c:v>11.176351553251724</c:v>
                </c:pt>
                <c:pt idx="998">
                  <c:v>11.148445571380297</c:v>
                </c:pt>
                <c:pt idx="999">
                  <c:v>11.120609267329987</c:v>
                </c:pt>
                <c:pt idx="1000">
                  <c:v>11.092842467123795</c:v>
                </c:pt>
                <c:pt idx="1001">
                  <c:v>11.065144997219132</c:v>
                </c:pt>
                <c:pt idx="1002">
                  <c:v>11.037516684506722</c:v>
                </c:pt>
                <c:pt idx="1003">
                  <c:v>11.009957356309513</c:v>
                </c:pt>
                <c:pt idx="1004">
                  <c:v>10.982466840381631</c:v>
                </c:pt>
                <c:pt idx="1005">
                  <c:v>10.955044964907247</c:v>
                </c:pt>
                <c:pt idx="1006">
                  <c:v>10.927691558499554</c:v>
                </c:pt>
                <c:pt idx="1007">
                  <c:v>10.900406450199673</c:v>
                </c:pt>
                <c:pt idx="1008">
                  <c:v>10.873189469475587</c:v>
                </c:pt>
                <c:pt idx="1009">
                  <c:v>10.846040446221087</c:v>
                </c:pt>
                <c:pt idx="1010">
                  <c:v>10.818959210754677</c:v>
                </c:pt>
                <c:pt idx="1011">
                  <c:v>10.791945593818552</c:v>
                </c:pt>
                <c:pt idx="1012">
                  <c:v>10.764999426577521</c:v>
                </c:pt>
                <c:pt idx="1013">
                  <c:v>10.738120540617942</c:v>
                </c:pt>
                <c:pt idx="1014">
                  <c:v>10.711308767946704</c:v>
                </c:pt>
                <c:pt idx="1015">
                  <c:v>10.684563940990131</c:v>
                </c:pt>
                <c:pt idx="1016">
                  <c:v>10.657885892592969</c:v>
                </c:pt>
                <c:pt idx="1017">
                  <c:v>10.63127445601733</c:v>
                </c:pt>
                <c:pt idx="1018">
                  <c:v>10.604729464941645</c:v>
                </c:pt>
                <c:pt idx="1019">
                  <c:v>10.578250753459642</c:v>
                </c:pt>
                <c:pt idx="1020">
                  <c:v>10.551838156079278</c:v>
                </c:pt>
                <c:pt idx="1021">
                  <c:v>10.525491507721739</c:v>
                </c:pt>
                <c:pt idx="1022">
                  <c:v>10.499210643720387</c:v>
                </c:pt>
                <c:pt idx="1023">
                  <c:v>10.472995399819732</c:v>
                </c:pt>
                <c:pt idx="1024">
                  <c:v>10.446845612174425</c:v>
                </c:pt>
                <c:pt idx="1025">
                  <c:v>10.420761117348194</c:v>
                </c:pt>
                <c:pt idx="1026">
                  <c:v>10.394741752312871</c:v>
                </c:pt>
                <c:pt idx="1027">
                  <c:v>10.368787354447337</c:v>
                </c:pt>
                <c:pt idx="1028">
                  <c:v>10.342897761536516</c:v>
                </c:pt>
                <c:pt idx="1029">
                  <c:v>10.317072811770382</c:v>
                </c:pt>
                <c:pt idx="1030">
                  <c:v>10.2913123437429</c:v>
                </c:pt>
                <c:pt idx="1031">
                  <c:v>10.265616196451067</c:v>
                </c:pt>
                <c:pt idx="1032">
                  <c:v>10.23998420929388</c:v>
                </c:pt>
                <c:pt idx="1033">
                  <c:v>10.21441622207133</c:v>
                </c:pt>
                <c:pt idx="1034">
                  <c:v>10.188912074983426</c:v>
                </c:pt>
                <c:pt idx="1035">
                  <c:v>10.163471608629152</c:v>
                </c:pt>
                <c:pt idx="1036">
                  <c:v>10.138094664005516</c:v>
                </c:pt>
                <c:pt idx="1037">
                  <c:v>10.112781082506535</c:v>
                </c:pt>
                <c:pt idx="1038">
                  <c:v>10.087530705922232</c:v>
                </c:pt>
                <c:pt idx="1039">
                  <c:v>10.062343376437688</c:v>
                </c:pt>
                <c:pt idx="1040">
                  <c:v>10.037218936631996</c:v>
                </c:pt>
                <c:pt idx="1041">
                  <c:v>10.01215722947733</c:v>
                </c:pt>
                <c:pt idx="1042">
                  <c:v>9.9871580983379449</c:v>
                </c:pt>
                <c:pt idx="1043">
                  <c:v>9.9622213869691763</c:v>
                </c:pt>
                <c:pt idx="1044">
                  <c:v>9.9373469395165159</c:v>
                </c:pt>
                <c:pt idx="1045">
                  <c:v>9.9125346005145687</c:v>
                </c:pt>
                <c:pt idx="1046">
                  <c:v>9.8877842148861426</c:v>
                </c:pt>
                <c:pt idx="1047">
                  <c:v>9.8630956279412505</c:v>
                </c:pt>
                <c:pt idx="1048">
                  <c:v>9.8384686853761316</c:v>
                </c:pt>
                <c:pt idx="1049">
                  <c:v>9.8139032332723311</c:v>
                </c:pt>
                <c:pt idx="1050">
                  <c:v>9.7893991180956803</c:v>
                </c:pt>
                <c:pt idx="1051">
                  <c:v>9.7649561866953842</c:v>
                </c:pt>
                <c:pt idx="1052">
                  <c:v>9.740574286303044</c:v>
                </c:pt>
                <c:pt idx="1053">
                  <c:v>9.7162532645316961</c:v>
                </c:pt>
                <c:pt idx="1054">
                  <c:v>9.691992969374887</c:v>
                </c:pt>
                <c:pt idx="1055">
                  <c:v>9.6677932492056815</c:v>
                </c:pt>
                <c:pt idx="1056">
                  <c:v>9.6436539527757539</c:v>
                </c:pt>
                <c:pt idx="1057">
                  <c:v>9.6195749292144264</c:v>
                </c:pt>
                <c:pt idx="1058">
                  <c:v>9.5955560280277155</c:v>
                </c:pt>
                <c:pt idx="1059">
                  <c:v>9.5715970990974206</c:v>
                </c:pt>
                <c:pt idx="1060">
                  <c:v>9.5476979926801491</c:v>
                </c:pt>
                <c:pt idx="1061">
                  <c:v>9.5238585594064116</c:v>
                </c:pt>
                <c:pt idx="1062">
                  <c:v>9.5000786502796739</c:v>
                </c:pt>
                <c:pt idx="1063">
                  <c:v>9.4763581166754207</c:v>
                </c:pt>
                <c:pt idx="1064">
                  <c:v>9.4526968103402531</c:v>
                </c:pt>
                <c:pt idx="1065">
                  <c:v>9.4290945833909152</c:v>
                </c:pt>
                <c:pt idx="1066">
                  <c:v>9.4055512883134167</c:v>
                </c:pt>
                <c:pt idx="1067">
                  <c:v>9.3820667779620894</c:v>
                </c:pt>
                <c:pt idx="1068">
                  <c:v>9.3586409055586604</c:v>
                </c:pt>
                <c:pt idx="1069">
                  <c:v>9.3352735246913614</c:v>
                </c:pt>
                <c:pt idx="1070">
                  <c:v>9.3119644893139775</c:v>
                </c:pt>
                <c:pt idx="1071">
                  <c:v>9.2887136537449635</c:v>
                </c:pt>
                <c:pt idx="1072">
                  <c:v>9.2655208726665244</c:v>
                </c:pt>
                <c:pt idx="1073">
                  <c:v>9.2423860011236947</c:v>
                </c:pt>
                <c:pt idx="1074">
                  <c:v>9.2193088945234667</c:v>
                </c:pt>
                <c:pt idx="1075">
                  <c:v>9.1962894086338345</c:v>
                </c:pt>
                <c:pt idx="1076">
                  <c:v>9.1733273995829432</c:v>
                </c:pt>
                <c:pt idx="1077">
                  <c:v>9.1504227238581599</c:v>
                </c:pt>
                <c:pt idx="1078">
                  <c:v>9.1275752383051856</c:v>
                </c:pt>
                <c:pt idx="1079">
                  <c:v>9.1047848001271685</c:v>
                </c:pt>
                <c:pt idx="1080">
                  <c:v>9.0820512668837861</c:v>
                </c:pt>
                <c:pt idx="1081">
                  <c:v>9.0593744964903848</c:v>
                </c:pt>
                <c:pt idx="1082">
                  <c:v>9.0367543472170802</c:v>
                </c:pt>
                <c:pt idx="1083">
                  <c:v>9.0141906776878571</c:v>
                </c:pt>
                <c:pt idx="1084">
                  <c:v>8.9916833468797197</c:v>
                </c:pt>
                <c:pt idx="1085">
                  <c:v>8.9692322141217637</c:v>
                </c:pt>
                <c:pt idx="1086">
                  <c:v>8.9468371390943453</c:v>
                </c:pt>
                <c:pt idx="1087">
                  <c:v>8.9244979818281713</c:v>
                </c:pt>
                <c:pt idx="1088">
                  <c:v>8.9022146027034328</c:v>
                </c:pt>
                <c:pt idx="1089">
                  <c:v>8.8799868624489431</c:v>
                </c:pt>
                <c:pt idx="1090">
                  <c:v>8.8578146221412446</c:v>
                </c:pt>
                <c:pt idx="1091">
                  <c:v>8.835697743203772</c:v>
                </c:pt>
                <c:pt idx="1092">
                  <c:v>8.8136360874059552</c:v>
                </c:pt>
                <c:pt idx="1093">
                  <c:v>8.7916295168623737</c:v>
                </c:pt>
                <c:pt idx="1094">
                  <c:v>8.7696778940318953</c:v>
                </c:pt>
                <c:pt idx="1095">
                  <c:v>8.7477810817167985</c:v>
                </c:pt>
                <c:pt idx="1096">
                  <c:v>8.725938943061939</c:v>
                </c:pt>
                <c:pt idx="1097">
                  <c:v>8.704151341553878</c:v>
                </c:pt>
                <c:pt idx="1098">
                  <c:v>8.682418141020035</c:v>
                </c:pt>
                <c:pt idx="1099">
                  <c:v>8.6607392056278414</c:v>
                </c:pt>
                <c:pt idx="1100">
                  <c:v>8.6391143998838675</c:v>
                </c:pt>
                <c:pt idx="1101">
                  <c:v>8.6175435886330192</c:v>
                </c:pt>
                <c:pt idx="1102">
                  <c:v>8.5960266370576512</c:v>
                </c:pt>
                <c:pt idx="1103">
                  <c:v>8.5745634106767454</c:v>
                </c:pt>
                <c:pt idx="1104">
                  <c:v>8.5531537753450753</c:v>
                </c:pt>
                <c:pt idx="1105">
                  <c:v>8.5317975972523357</c:v>
                </c:pt>
                <c:pt idx="1106">
                  <c:v>8.5104947429223525</c:v>
                </c:pt>
                <c:pt idx="1107">
                  <c:v>8.4892450792122176</c:v>
                </c:pt>
                <c:pt idx="1108">
                  <c:v>8.4680484733114607</c:v>
                </c:pt>
                <c:pt idx="1109">
                  <c:v>8.4469047927412326</c:v>
                </c:pt>
                <c:pt idx="1110">
                  <c:v>8.4258139053534507</c:v>
                </c:pt>
                <c:pt idx="1111">
                  <c:v>8.4047756793300046</c:v>
                </c:pt>
                <c:pt idx="1112">
                  <c:v>8.3837899831819147</c:v>
                </c:pt>
                <c:pt idx="1113">
                  <c:v>8.3628566857485094</c:v>
                </c:pt>
                <c:pt idx="1114">
                  <c:v>8.3419756561966185</c:v>
                </c:pt>
                <c:pt idx="1115">
                  <c:v>8.3211467640197281</c:v>
                </c:pt>
                <c:pt idx="1116">
                  <c:v>8.3003698790372002</c:v>
                </c:pt>
                <c:pt idx="1117">
                  <c:v>8.2796448713934367</c:v>
                </c:pt>
                <c:pt idx="1118">
                  <c:v>8.2589716115570706</c:v>
                </c:pt>
                <c:pt idx="1119">
                  <c:v>8.2383499703201633</c:v>
                </c:pt>
                <c:pt idx="1120">
                  <c:v>8.2177798187973874</c:v>
                </c:pt>
                <c:pt idx="1121">
                  <c:v>8.1972610284252294</c:v>
                </c:pt>
                <c:pt idx="1122">
                  <c:v>8.1767934709611794</c:v>
                </c:pt>
                <c:pt idx="1123">
                  <c:v>8.1563770184829441</c:v>
                </c:pt>
                <c:pt idx="1124">
                  <c:v>8.1360115433876281</c:v>
                </c:pt>
                <c:pt idx="1125">
                  <c:v>8.1156969183909382</c:v>
                </c:pt>
                <c:pt idx="1126">
                  <c:v>8.0954330165264068</c:v>
                </c:pt>
                <c:pt idx="1127">
                  <c:v>8.0752197111445785</c:v>
                </c:pt>
                <c:pt idx="1128">
                  <c:v>8.0550568759122338</c:v>
                </c:pt>
                <c:pt idx="1129">
                  <c:v>8.0349443848115882</c:v>
                </c:pt>
                <c:pt idx="1130">
                  <c:v>8.0148821121394995</c:v>
                </c:pt>
                <c:pt idx="1131">
                  <c:v>7.9948699325067007</c:v>
                </c:pt>
                <c:pt idx="1132">
                  <c:v>7.9749077208370061</c:v>
                </c:pt>
                <c:pt idx="1133">
                  <c:v>7.9549953523665256</c:v>
                </c:pt>
                <c:pt idx="1134">
                  <c:v>7.9351327026428971</c:v>
                </c:pt>
                <c:pt idx="1135">
                  <c:v>7.9153196475244867</c:v>
                </c:pt>
                <c:pt idx="1136">
                  <c:v>7.8955560631796393</c:v>
                </c:pt>
                <c:pt idx="1137">
                  <c:v>7.8758418260858889</c:v>
                </c:pt>
                <c:pt idx="1138">
                  <c:v>7.8561768130291885</c:v>
                </c:pt>
                <c:pt idx="1139">
                  <c:v>7.8365609011031463</c:v>
                </c:pt>
                <c:pt idx="1140">
                  <c:v>7.8169939677082434</c:v>
                </c:pt>
                <c:pt idx="1141">
                  <c:v>7.797475890551083</c:v>
                </c:pt>
                <c:pt idx="1142">
                  <c:v>7.7780065476436224</c:v>
                </c:pt>
                <c:pt idx="1143">
                  <c:v>7.7585858173024018</c:v>
                </c:pt>
                <c:pt idx="1144">
                  <c:v>7.7392135781478011</c:v>
                </c:pt>
                <c:pt idx="1145">
                  <c:v>7.7198897091032519</c:v>
                </c:pt>
                <c:pt idx="1146">
                  <c:v>7.7006140893945139</c:v>
                </c:pt>
                <c:pt idx="1147">
                  <c:v>7.6813865985489027</c:v>
                </c:pt>
                <c:pt idx="1148">
                  <c:v>7.6622071163945353</c:v>
                </c:pt>
                <c:pt idx="1149">
                  <c:v>7.6430755230595926</c:v>
                </c:pt>
                <c:pt idx="1150">
                  <c:v>7.6239916989715448</c:v>
                </c:pt>
                <c:pt idx="1151">
                  <c:v>7.6049555248564333</c:v>
                </c:pt>
                <c:pt idx="1152">
                  <c:v>7.5859668817381074</c:v>
                </c:pt>
                <c:pt idx="1153">
                  <c:v>7.5670256509374871</c:v>
                </c:pt>
                <c:pt idx="1154">
                  <c:v>7.54813171407182</c:v>
                </c:pt>
                <c:pt idx="1155">
                  <c:v>7.5292849530539341</c:v>
                </c:pt>
                <c:pt idx="1156">
                  <c:v>7.5104852500915129</c:v>
                </c:pt>
                <c:pt idx="1157">
                  <c:v>7.4917324876863542</c:v>
                </c:pt>
                <c:pt idx="1158">
                  <c:v>7.4730265486336291</c:v>
                </c:pt>
                <c:pt idx="1159">
                  <c:v>7.4543673160211634</c:v>
                </c:pt>
                <c:pt idx="1160">
                  <c:v>7.4357546732286854</c:v>
                </c:pt>
                <c:pt idx="1161">
                  <c:v>7.4171885039271199</c:v>
                </c:pt>
                <c:pt idx="1162">
                  <c:v>7.3986686920778491</c:v>
                </c:pt>
                <c:pt idx="1163">
                  <c:v>7.3801951219319868</c:v>
                </c:pt>
                <c:pt idx="1164">
                  <c:v>7.3617676780296648</c:v>
                </c:pt>
                <c:pt idx="1165">
                  <c:v>7.3433862451992908</c:v>
                </c:pt>
                <c:pt idx="1166">
                  <c:v>7.3250507085568541</c:v>
                </c:pt>
                <c:pt idx="1167">
                  <c:v>7.3067609535051901</c:v>
                </c:pt>
                <c:pt idx="1168">
                  <c:v>7.2885168657332704</c:v>
                </c:pt>
                <c:pt idx="1169">
                  <c:v>7.2703183312154902</c:v>
                </c:pt>
                <c:pt idx="1170">
                  <c:v>7.2521652362109439</c:v>
                </c:pt>
                <c:pt idx="1171">
                  <c:v>7.2340574672627307</c:v>
                </c:pt>
                <c:pt idx="1172">
                  <c:v>7.2159949111972361</c:v>
                </c:pt>
                <c:pt idx="1173">
                  <c:v>7.1979774551234259</c:v>
                </c:pt>
                <c:pt idx="1174">
                  <c:v>7.180004986432146</c:v>
                </c:pt>
                <c:pt idx="1175">
                  <c:v>7.1620773927953989</c:v>
                </c:pt>
                <c:pt idx="1176">
                  <c:v>7.1441945621656719</c:v>
                </c:pt>
                <c:pt idx="1177">
                  <c:v>7.1263563827752137</c:v>
                </c:pt>
                <c:pt idx="1178">
                  <c:v>7.1085627431353444</c:v>
                </c:pt>
                <c:pt idx="1179">
                  <c:v>7.0908135320357637</c:v>
                </c:pt>
                <c:pt idx="1180">
                  <c:v>7.0731086385438378</c:v>
                </c:pt>
                <c:pt idx="1181">
                  <c:v>7.0554479520039264</c:v>
                </c:pt>
                <c:pt idx="1182">
                  <c:v>7.037831362036683</c:v>
                </c:pt>
                <c:pt idx="1183">
                  <c:v>7.0202587585383611</c:v>
                </c:pt>
                <c:pt idx="1184">
                  <c:v>7.0027300316801355</c:v>
                </c:pt>
                <c:pt idx="1185">
                  <c:v>6.9852450719074008</c:v>
                </c:pt>
                <c:pt idx="1186">
                  <c:v>6.9678037699391027</c:v>
                </c:pt>
                <c:pt idx="1187">
                  <c:v>6.9504060167670501</c:v>
                </c:pt>
                <c:pt idx="1188">
                  <c:v>6.9330517036552264</c:v>
                </c:pt>
                <c:pt idx="1189">
                  <c:v>6.9157407221391223</c:v>
                </c:pt>
                <c:pt idx="1190">
                  <c:v>6.8984729640250402</c:v>
                </c:pt>
                <c:pt idx="1191">
                  <c:v>6.8812483213894398</c:v>
                </c:pt>
                <c:pt idx="1192">
                  <c:v>6.8640666865782478</c:v>
                </c:pt>
                <c:pt idx="1193">
                  <c:v>6.8469279522061903</c:v>
                </c:pt>
                <c:pt idx="1194">
                  <c:v>6.8298320111561264</c:v>
                </c:pt>
                <c:pt idx="1195">
                  <c:v>6.8127787565783606</c:v>
                </c:pt>
                <c:pt idx="1196">
                  <c:v>6.7957680818900013</c:v>
                </c:pt>
                <c:pt idx="1197">
                  <c:v>6.7787998807742751</c:v>
                </c:pt>
                <c:pt idx="1198">
                  <c:v>6.7618740471798704</c:v>
                </c:pt>
                <c:pt idx="1199">
                  <c:v>6.7449904753202743</c:v>
                </c:pt>
                <c:pt idx="1200">
                  <c:v>6.7281490596731031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40864"/>
        <c:axId val="142747136"/>
      </c:lineChart>
      <c:catAx>
        <c:axId val="14274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min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142747136"/>
        <c:crosses val="autoZero"/>
        <c:auto val="1"/>
        <c:lblAlgn val="ctr"/>
        <c:lblOffset val="100"/>
        <c:tickLblSkip val="50"/>
        <c:noMultiLvlLbl val="0"/>
      </c:catAx>
      <c:valAx>
        <c:axId val="142747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mg/m3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4274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60432164584661"/>
          <c:y val="0.50567202657644739"/>
          <c:w val="9.6395664125341604E-2"/>
          <c:h val="7.3958734045258032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557892</xdr:colOff>
      <xdr:row>31</xdr:row>
      <xdr:rowOff>0</xdr:rowOff>
    </xdr:from>
    <xdr:ext cx="1129393" cy="280205"/>
    <xdr:sp macro="" textlink="">
      <xdr:nvSpPr>
        <xdr:cNvPr id="13" name="Textfeld 12"/>
        <xdr:cNvSpPr txBox="1"/>
      </xdr:nvSpPr>
      <xdr:spPr>
        <a:xfrm>
          <a:off x="8520792" y="7934326"/>
          <a:ext cx="112939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2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30</xdr:row>
          <xdr:rowOff>28575</xdr:rowOff>
        </xdr:from>
        <xdr:to>
          <xdr:col>16</xdr:col>
          <xdr:colOff>688495</xdr:colOff>
          <xdr:row>74</xdr:row>
          <xdr:rowOff>49742</xdr:rowOff>
        </xdr:to>
        <xdr:pic>
          <xdr:nvPicPr>
            <xdr:cNvPr id="4" name="Grafik 3"/>
            <xdr:cNvPicPr>
              <a:picLocks noChangeAspect="1" noChangeArrowheads="1"/>
              <a:extLst>
                <a:ext uri="{84589F7E-364E-4C9E-8A38-B11213B215E9}">
                  <a14:cameraTool cellRange="calculation!$G$4:$T$41" spid="_x0000_s31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90555" y="5007552"/>
              <a:ext cx="11292417" cy="726016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356507</xdr:colOff>
      <xdr:row>21</xdr:row>
      <xdr:rowOff>16329</xdr:rowOff>
    </xdr:from>
    <xdr:to>
      <xdr:col>10</xdr:col>
      <xdr:colOff>57150</xdr:colOff>
      <xdr:row>21</xdr:row>
      <xdr:rowOff>152400</xdr:rowOff>
    </xdr:to>
    <xdr:sp macro="" textlink="">
      <xdr:nvSpPr>
        <xdr:cNvPr id="16" name="Ellipse 15"/>
        <xdr:cNvSpPr/>
      </xdr:nvSpPr>
      <xdr:spPr bwMode="auto">
        <a:xfrm>
          <a:off x="9043307" y="10893879"/>
          <a:ext cx="176893" cy="1360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277586</xdr:colOff>
      <xdr:row>27</xdr:row>
      <xdr:rowOff>168729</xdr:rowOff>
    </xdr:from>
    <xdr:to>
      <xdr:col>8</xdr:col>
      <xdr:colOff>454479</xdr:colOff>
      <xdr:row>28</xdr:row>
      <xdr:rowOff>114300</xdr:rowOff>
    </xdr:to>
    <xdr:sp macro="" textlink="">
      <xdr:nvSpPr>
        <xdr:cNvPr id="17" name="Ellipse 16"/>
        <xdr:cNvSpPr/>
      </xdr:nvSpPr>
      <xdr:spPr bwMode="auto">
        <a:xfrm>
          <a:off x="8173811" y="12189279"/>
          <a:ext cx="176893" cy="1360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42335</xdr:colOff>
      <xdr:row>3</xdr:row>
      <xdr:rowOff>190498</xdr:rowOff>
    </xdr:from>
    <xdr:to>
      <xdr:col>20</xdr:col>
      <xdr:colOff>0</xdr:colOff>
      <xdr:row>37</xdr:row>
      <xdr:rowOff>74082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846666</xdr:colOff>
      <xdr:row>39</xdr:row>
      <xdr:rowOff>10583</xdr:rowOff>
    </xdr:from>
    <xdr:to>
      <xdr:col>6</xdr:col>
      <xdr:colOff>1048380</xdr:colOff>
      <xdr:row>39</xdr:row>
      <xdr:rowOff>145940</xdr:rowOff>
    </xdr:to>
    <xdr:sp macro="" textlink="">
      <xdr:nvSpPr>
        <xdr:cNvPr id="25" name="Ellipse 24"/>
        <xdr:cNvSpPr/>
      </xdr:nvSpPr>
      <xdr:spPr bwMode="auto">
        <a:xfrm>
          <a:off x="6413499" y="7503583"/>
          <a:ext cx="201714" cy="1353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rtlCol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0.27891</cdr:x>
      <cdr:y>0.32242</cdr:y>
    </cdr:from>
    <cdr:to>
      <cdr:x>0.30106</cdr:x>
      <cdr:y>0.49169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2616904" y="2408772"/>
          <a:ext cx="1051576" cy="240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change the room</a:t>
          </a:r>
        </a:p>
      </cdr:txBody>
    </cdr:sp>
  </cdr:relSizeAnchor>
  <cdr:relSizeAnchor xmlns:cdr="http://schemas.openxmlformats.org/drawingml/2006/chartDrawing">
    <cdr:from>
      <cdr:x>0.46003</cdr:x>
      <cdr:y>0.32005</cdr:y>
    </cdr:from>
    <cdr:to>
      <cdr:x>0.48218</cdr:x>
      <cdr:y>0.48932</cdr:y>
    </cdr:to>
    <cdr:sp macro="" textlink="">
      <cdr:nvSpPr>
        <cdr:cNvPr id="3" name="Textfeld 1"/>
        <cdr:cNvSpPr txBox="1"/>
      </cdr:nvSpPr>
      <cdr:spPr>
        <a:xfrm xmlns:a="http://schemas.openxmlformats.org/drawingml/2006/main" rot="16200000">
          <a:off x="4774194" y="2389455"/>
          <a:ext cx="1051576" cy="249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change the room</a:t>
          </a:r>
        </a:p>
      </cdr:txBody>
    </cdr:sp>
  </cdr:relSizeAnchor>
  <cdr:relSizeAnchor xmlns:cdr="http://schemas.openxmlformats.org/drawingml/2006/chartDrawing">
    <cdr:from>
      <cdr:x>0.63232</cdr:x>
      <cdr:y>0.31834</cdr:y>
    </cdr:from>
    <cdr:to>
      <cdr:x>0.65447</cdr:x>
      <cdr:y>0.48761</cdr:y>
    </cdr:to>
    <cdr:sp macro="" textlink="">
      <cdr:nvSpPr>
        <cdr:cNvPr id="4" name="Textfeld 1"/>
        <cdr:cNvSpPr txBox="1"/>
      </cdr:nvSpPr>
      <cdr:spPr>
        <a:xfrm xmlns:a="http://schemas.openxmlformats.org/drawingml/2006/main" rot="16200000">
          <a:off x="6712445" y="2378871"/>
          <a:ext cx="1051576" cy="249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change the room</a:t>
          </a:r>
        </a:p>
      </cdr:txBody>
    </cdr:sp>
  </cdr:relSizeAnchor>
  <cdr:relSizeAnchor xmlns:cdr="http://schemas.openxmlformats.org/drawingml/2006/chartDrawing">
    <cdr:from>
      <cdr:x>0.12402</cdr:x>
      <cdr:y>0.91312</cdr:y>
    </cdr:from>
    <cdr:to>
      <cdr:x>0.14195</cdr:x>
      <cdr:y>0.93433</cdr:y>
    </cdr:to>
    <cdr:sp macro="" textlink="">
      <cdr:nvSpPr>
        <cdr:cNvPr id="5" name="Ellipse 4"/>
        <cdr:cNvSpPr/>
      </cdr:nvSpPr>
      <cdr:spPr bwMode="auto">
        <a:xfrm xmlns:a="http://schemas.openxmlformats.org/drawingml/2006/main">
          <a:off x="1344083" y="5672667"/>
          <a:ext cx="194329" cy="131804"/>
        </a:xfrm>
        <a:prstGeom xmlns:a="http://schemas.openxmlformats.org/drawingml/2006/main" prst="ellips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de-DE" sz="1100"/>
        </a:p>
      </cdr:txBody>
    </cdr:sp>
  </cdr:relSizeAnchor>
  <cdr:relSizeAnchor xmlns:cdr="http://schemas.openxmlformats.org/drawingml/2006/chartDrawing">
    <cdr:from>
      <cdr:x>0.13358</cdr:x>
      <cdr:y>0.01699</cdr:y>
    </cdr:from>
    <cdr:to>
      <cdr:x>0.13557</cdr:x>
      <cdr:y>0.93289</cdr:y>
    </cdr:to>
    <cdr:cxnSp macro="">
      <cdr:nvCxnSpPr>
        <cdr:cNvPr id="9" name="Gerade Verbindung 8"/>
        <cdr:cNvCxnSpPr/>
      </cdr:nvCxnSpPr>
      <cdr:spPr bwMode="auto">
        <a:xfrm xmlns:a="http://schemas.openxmlformats.org/drawingml/2006/main" flipH="1" flipV="1">
          <a:off x="1502831" y="108431"/>
          <a:ext cx="22296" cy="5845009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0.27451</cdr:x>
      <cdr:y>0.01674</cdr:y>
    </cdr:from>
    <cdr:to>
      <cdr:x>0.27649</cdr:x>
      <cdr:y>0.93263</cdr:y>
    </cdr:to>
    <cdr:cxnSp macro="">
      <cdr:nvCxnSpPr>
        <cdr:cNvPr id="10" name="Gerade Verbindung 9"/>
        <cdr:cNvCxnSpPr/>
      </cdr:nvCxnSpPr>
      <cdr:spPr bwMode="auto">
        <a:xfrm xmlns:a="http://schemas.openxmlformats.org/drawingml/2006/main" flipH="1" flipV="1">
          <a:off x="3088216" y="106831"/>
          <a:ext cx="22296" cy="5845010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0.45136</cdr:x>
      <cdr:y>0.01329</cdr:y>
    </cdr:from>
    <cdr:to>
      <cdr:x>0.45335</cdr:x>
      <cdr:y>0.92918</cdr:y>
    </cdr:to>
    <cdr:cxnSp macro="">
      <cdr:nvCxnSpPr>
        <cdr:cNvPr id="12" name="Gerade Verbindung 11"/>
        <cdr:cNvCxnSpPr/>
      </cdr:nvCxnSpPr>
      <cdr:spPr bwMode="auto">
        <a:xfrm xmlns:a="http://schemas.openxmlformats.org/drawingml/2006/main" flipH="1" flipV="1">
          <a:off x="5077884" y="82550"/>
          <a:ext cx="22296" cy="568991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0.48617</cdr:x>
      <cdr:y>0.01499</cdr:y>
    </cdr:from>
    <cdr:to>
      <cdr:x>0.48815</cdr:x>
      <cdr:y>0.93089</cdr:y>
    </cdr:to>
    <cdr:cxnSp macro="">
      <cdr:nvCxnSpPr>
        <cdr:cNvPr id="13" name="Gerade Verbindung 12"/>
        <cdr:cNvCxnSpPr/>
      </cdr:nvCxnSpPr>
      <cdr:spPr bwMode="auto">
        <a:xfrm xmlns:a="http://schemas.openxmlformats.org/drawingml/2006/main" flipH="1" flipV="1">
          <a:off x="5469467" y="93133"/>
          <a:ext cx="22296" cy="5689918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0.27891</cdr:x>
      <cdr:y>0.32242</cdr:y>
    </cdr:from>
    <cdr:to>
      <cdr:x>0.30106</cdr:x>
      <cdr:y>0.49169</cdr:y>
    </cdr:to>
    <cdr:sp macro="" textlink="">
      <cdr:nvSpPr>
        <cdr:cNvPr id="14" name="Textfeld 1"/>
        <cdr:cNvSpPr txBox="1"/>
      </cdr:nvSpPr>
      <cdr:spPr>
        <a:xfrm xmlns:a="http://schemas.openxmlformats.org/drawingml/2006/main" rot="16200000">
          <a:off x="2616904" y="2408772"/>
          <a:ext cx="1051576" cy="240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change the room</a:t>
          </a:r>
        </a:p>
      </cdr:txBody>
    </cdr:sp>
  </cdr:relSizeAnchor>
  <cdr:relSizeAnchor xmlns:cdr="http://schemas.openxmlformats.org/drawingml/2006/chartDrawing">
    <cdr:from>
      <cdr:x>0.46003</cdr:x>
      <cdr:y>0.32005</cdr:y>
    </cdr:from>
    <cdr:to>
      <cdr:x>0.48218</cdr:x>
      <cdr:y>0.48932</cdr:y>
    </cdr:to>
    <cdr:sp macro="" textlink="">
      <cdr:nvSpPr>
        <cdr:cNvPr id="15" name="Textfeld 1"/>
        <cdr:cNvSpPr txBox="1"/>
      </cdr:nvSpPr>
      <cdr:spPr>
        <a:xfrm xmlns:a="http://schemas.openxmlformats.org/drawingml/2006/main" rot="16200000">
          <a:off x="4774194" y="2389455"/>
          <a:ext cx="1051576" cy="249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change the room</a:t>
          </a:r>
        </a:p>
      </cdr:txBody>
    </cdr:sp>
  </cdr:relSizeAnchor>
  <cdr:relSizeAnchor xmlns:cdr="http://schemas.openxmlformats.org/drawingml/2006/chartDrawing">
    <cdr:from>
      <cdr:x>0.63232</cdr:x>
      <cdr:y>0.31834</cdr:y>
    </cdr:from>
    <cdr:to>
      <cdr:x>0.65447</cdr:x>
      <cdr:y>0.48761</cdr:y>
    </cdr:to>
    <cdr:sp macro="" textlink="">
      <cdr:nvSpPr>
        <cdr:cNvPr id="16" name="Textfeld 1"/>
        <cdr:cNvSpPr txBox="1"/>
      </cdr:nvSpPr>
      <cdr:spPr>
        <a:xfrm xmlns:a="http://schemas.openxmlformats.org/drawingml/2006/main" rot="16200000">
          <a:off x="6712445" y="2378871"/>
          <a:ext cx="1051576" cy="249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change the room</a:t>
          </a:r>
        </a:p>
      </cdr:txBody>
    </cdr:sp>
  </cdr:relSizeAnchor>
  <cdr:relSizeAnchor xmlns:cdr="http://schemas.openxmlformats.org/drawingml/2006/chartDrawing">
    <cdr:from>
      <cdr:x>0.12402</cdr:x>
      <cdr:y>0.91312</cdr:y>
    </cdr:from>
    <cdr:to>
      <cdr:x>0.14195</cdr:x>
      <cdr:y>0.93433</cdr:y>
    </cdr:to>
    <cdr:sp macro="" textlink="">
      <cdr:nvSpPr>
        <cdr:cNvPr id="17" name="Ellipse 4"/>
        <cdr:cNvSpPr/>
      </cdr:nvSpPr>
      <cdr:spPr bwMode="auto">
        <a:xfrm xmlns:a="http://schemas.openxmlformats.org/drawingml/2006/main">
          <a:off x="1344083" y="5672667"/>
          <a:ext cx="194329" cy="131804"/>
        </a:xfrm>
        <a:prstGeom xmlns:a="http://schemas.openxmlformats.org/drawingml/2006/main" prst="ellips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de-DE" sz="1100"/>
        </a:p>
      </cdr:txBody>
    </cdr:sp>
  </cdr:relSizeAnchor>
  <cdr:relSizeAnchor xmlns:cdr="http://schemas.openxmlformats.org/drawingml/2006/chartDrawing">
    <cdr:from>
      <cdr:x>0.19295</cdr:x>
      <cdr:y>0.67562</cdr:y>
    </cdr:from>
    <cdr:to>
      <cdr:x>0.21088</cdr:x>
      <cdr:y>0.69684</cdr:y>
    </cdr:to>
    <cdr:sp macro="" textlink="">
      <cdr:nvSpPr>
        <cdr:cNvPr id="18" name="Ellipse 5"/>
        <cdr:cNvSpPr/>
      </cdr:nvSpPr>
      <cdr:spPr bwMode="auto">
        <a:xfrm xmlns:a="http://schemas.openxmlformats.org/drawingml/2006/main">
          <a:off x="2170712" y="4311620"/>
          <a:ext cx="201714" cy="135421"/>
        </a:xfrm>
        <a:prstGeom xmlns:a="http://schemas.openxmlformats.org/drawingml/2006/main" prst="ellips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de-DE" sz="1100"/>
        </a:p>
      </cdr:txBody>
    </cdr:sp>
  </cdr:relSizeAnchor>
  <cdr:relSizeAnchor xmlns:cdr="http://schemas.openxmlformats.org/drawingml/2006/chartDrawing">
    <cdr:from>
      <cdr:x>0.25932</cdr:x>
      <cdr:y>0.43671</cdr:y>
    </cdr:from>
    <cdr:to>
      <cdr:x>0.27725</cdr:x>
      <cdr:y>0.45792</cdr:y>
    </cdr:to>
    <cdr:sp macro="" textlink="">
      <cdr:nvSpPr>
        <cdr:cNvPr id="19" name="Ellipse 6"/>
        <cdr:cNvSpPr/>
      </cdr:nvSpPr>
      <cdr:spPr bwMode="auto">
        <a:xfrm xmlns:a="http://schemas.openxmlformats.org/drawingml/2006/main">
          <a:off x="2917371" y="2786974"/>
          <a:ext cx="201714" cy="135357"/>
        </a:xfrm>
        <a:prstGeom xmlns:a="http://schemas.openxmlformats.org/drawingml/2006/main" prst="ellips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de-DE" sz="1100"/>
        </a:p>
      </cdr:txBody>
    </cdr:sp>
  </cdr:relSizeAnchor>
  <cdr:relSizeAnchor xmlns:cdr="http://schemas.openxmlformats.org/drawingml/2006/chartDrawing">
    <cdr:from>
      <cdr:x>0.30837</cdr:x>
      <cdr:y>0.01503</cdr:y>
    </cdr:from>
    <cdr:to>
      <cdr:x>0.31036</cdr:x>
      <cdr:y>0.93093</cdr:y>
    </cdr:to>
    <cdr:cxnSp macro="">
      <cdr:nvCxnSpPr>
        <cdr:cNvPr id="22" name="Gerade Verbindung 10"/>
        <cdr:cNvCxnSpPr/>
      </cdr:nvCxnSpPr>
      <cdr:spPr bwMode="auto">
        <a:xfrm xmlns:a="http://schemas.openxmlformats.org/drawingml/2006/main" flipH="1" flipV="1">
          <a:off x="3469172" y="95927"/>
          <a:ext cx="22388" cy="5845046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0.62728</cdr:x>
      <cdr:y>0.0167</cdr:y>
    </cdr:from>
    <cdr:to>
      <cdr:x>0.62926</cdr:x>
      <cdr:y>0.9326</cdr:y>
    </cdr:to>
    <cdr:cxnSp macro="">
      <cdr:nvCxnSpPr>
        <cdr:cNvPr id="25" name="Gerade Verbindung 24"/>
        <cdr:cNvCxnSpPr/>
      </cdr:nvCxnSpPr>
      <cdr:spPr bwMode="auto">
        <a:xfrm xmlns:a="http://schemas.openxmlformats.org/drawingml/2006/main" flipH="1" flipV="1">
          <a:off x="7056967" y="106544"/>
          <a:ext cx="22276" cy="5845046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0.65927</cdr:x>
      <cdr:y>0.01669</cdr:y>
    </cdr:from>
    <cdr:to>
      <cdr:x>0.66125</cdr:x>
      <cdr:y>0.9326</cdr:y>
    </cdr:to>
    <cdr:cxnSp macro="">
      <cdr:nvCxnSpPr>
        <cdr:cNvPr id="26" name="Gerade Verbindung 25"/>
        <cdr:cNvCxnSpPr/>
      </cdr:nvCxnSpPr>
      <cdr:spPr bwMode="auto">
        <a:xfrm xmlns:a="http://schemas.openxmlformats.org/drawingml/2006/main" flipH="1" flipV="1">
          <a:off x="7416800" y="103716"/>
          <a:ext cx="22276" cy="568995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0.80132</cdr:x>
      <cdr:y>0.01669</cdr:y>
    </cdr:from>
    <cdr:to>
      <cdr:x>0.8033</cdr:x>
      <cdr:y>0.9326</cdr:y>
    </cdr:to>
    <cdr:cxnSp macro="">
      <cdr:nvCxnSpPr>
        <cdr:cNvPr id="27" name="Gerade Verbindung 26"/>
        <cdr:cNvCxnSpPr/>
      </cdr:nvCxnSpPr>
      <cdr:spPr bwMode="auto">
        <a:xfrm xmlns:a="http://schemas.openxmlformats.org/drawingml/2006/main" flipH="1" flipV="1">
          <a:off x="9014883" y="103716"/>
          <a:ext cx="22276" cy="568995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0.17498</cdr:x>
      <cdr:y>0.08007</cdr:y>
    </cdr:from>
    <cdr:to>
      <cdr:x>0.23518</cdr:x>
      <cdr:y>0.12095</cdr:y>
    </cdr:to>
    <cdr:sp macro="" textlink="">
      <cdr:nvSpPr>
        <cdr:cNvPr id="29" name="Textfeld 28"/>
        <cdr:cNvSpPr txBox="1"/>
      </cdr:nvSpPr>
      <cdr:spPr>
        <a:xfrm xmlns:a="http://schemas.openxmlformats.org/drawingml/2006/main">
          <a:off x="1968499" y="497419"/>
          <a:ext cx="67733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1.room</a:t>
          </a:r>
        </a:p>
      </cdr:txBody>
    </cdr:sp>
  </cdr:relSizeAnchor>
  <cdr:relSizeAnchor xmlns:cdr="http://schemas.openxmlformats.org/drawingml/2006/chartDrawing">
    <cdr:from>
      <cdr:x>0.34788</cdr:x>
      <cdr:y>0.08313</cdr:y>
    </cdr:from>
    <cdr:to>
      <cdr:x>0.40809</cdr:x>
      <cdr:y>0.12402</cdr:y>
    </cdr:to>
    <cdr:sp macro="" textlink="">
      <cdr:nvSpPr>
        <cdr:cNvPr id="30" name="Textfeld 1"/>
        <cdr:cNvSpPr txBox="1"/>
      </cdr:nvSpPr>
      <cdr:spPr>
        <a:xfrm xmlns:a="http://schemas.openxmlformats.org/drawingml/2006/main">
          <a:off x="3913716" y="516466"/>
          <a:ext cx="67733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2.room</a:t>
          </a:r>
        </a:p>
      </cdr:txBody>
    </cdr:sp>
  </cdr:relSizeAnchor>
  <cdr:relSizeAnchor xmlns:cdr="http://schemas.openxmlformats.org/drawingml/2006/chartDrawing">
    <cdr:from>
      <cdr:x>0.52004</cdr:x>
      <cdr:y>0.07973</cdr:y>
    </cdr:from>
    <cdr:to>
      <cdr:x>0.58024</cdr:x>
      <cdr:y>0.12061</cdr:y>
    </cdr:to>
    <cdr:sp macro="" textlink="">
      <cdr:nvSpPr>
        <cdr:cNvPr id="31" name="Textfeld 1"/>
        <cdr:cNvSpPr txBox="1"/>
      </cdr:nvSpPr>
      <cdr:spPr>
        <a:xfrm xmlns:a="http://schemas.openxmlformats.org/drawingml/2006/main">
          <a:off x="5850467" y="495300"/>
          <a:ext cx="67733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3.room</a:t>
          </a:r>
        </a:p>
      </cdr:txBody>
    </cdr:sp>
  </cdr:relSizeAnchor>
  <cdr:relSizeAnchor xmlns:cdr="http://schemas.openxmlformats.org/drawingml/2006/chartDrawing">
    <cdr:from>
      <cdr:x>0.69031</cdr:x>
      <cdr:y>0.07973</cdr:y>
    </cdr:from>
    <cdr:to>
      <cdr:x>0.75052</cdr:x>
      <cdr:y>0.12061</cdr:y>
    </cdr:to>
    <cdr:sp macro="" textlink="">
      <cdr:nvSpPr>
        <cdr:cNvPr id="32" name="Textfeld 1"/>
        <cdr:cNvSpPr txBox="1"/>
      </cdr:nvSpPr>
      <cdr:spPr>
        <a:xfrm xmlns:a="http://schemas.openxmlformats.org/drawingml/2006/main">
          <a:off x="7766050" y="495300"/>
          <a:ext cx="677334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4.room</a:t>
          </a:r>
        </a:p>
      </cdr:txBody>
    </cdr:sp>
  </cdr:relSizeAnchor>
  <cdr:relSizeAnchor xmlns:cdr="http://schemas.openxmlformats.org/drawingml/2006/chartDrawing">
    <cdr:from>
      <cdr:x>0.90762</cdr:x>
      <cdr:y>0.0184</cdr:y>
    </cdr:from>
    <cdr:to>
      <cdr:x>0.9096</cdr:x>
      <cdr:y>0.9343</cdr:y>
    </cdr:to>
    <cdr:cxnSp macro="">
      <cdr:nvCxnSpPr>
        <cdr:cNvPr id="33" name="Gerade Verbindung 32"/>
        <cdr:cNvCxnSpPr/>
      </cdr:nvCxnSpPr>
      <cdr:spPr bwMode="auto">
        <a:xfrm xmlns:a="http://schemas.openxmlformats.org/drawingml/2006/main" flipH="1" flipV="1">
          <a:off x="10210800" y="114300"/>
          <a:ext cx="22276" cy="5689954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08"/>
  <sheetViews>
    <sheetView tabSelected="1" zoomScale="110" zoomScaleNormal="110" workbookViewId="0">
      <selection activeCell="H14" sqref="H14"/>
    </sheetView>
  </sheetViews>
  <sheetFormatPr baseColWidth="10" defaultColWidth="11.42578125" defaultRowHeight="12" x14ac:dyDescent="0.2"/>
  <cols>
    <col min="1" max="1" width="11" style="58" customWidth="1"/>
    <col min="2" max="2" width="20.85546875" style="91" customWidth="1"/>
    <col min="3" max="3" width="24.5703125" style="91" bestFit="1" customWidth="1"/>
    <col min="4" max="5" width="11.42578125" style="58"/>
    <col min="6" max="6" width="11.42578125" style="58" customWidth="1"/>
    <col min="7" max="7" width="6.85546875" style="58" customWidth="1"/>
    <col min="8" max="8" width="19.28515625" style="58" customWidth="1"/>
    <col min="9" max="9" width="11.42578125" style="58"/>
    <col min="10" max="10" width="5" style="58" customWidth="1"/>
    <col min="11" max="12" width="11.42578125" style="58"/>
    <col min="13" max="13" width="6" style="58" customWidth="1"/>
    <col min="14" max="14" width="32.42578125" style="58" customWidth="1"/>
    <col min="15" max="15" width="11.42578125" style="58"/>
    <col min="16" max="16" width="14.140625" style="58" customWidth="1"/>
    <col min="17" max="16384" width="11.42578125" style="58"/>
  </cols>
  <sheetData>
    <row r="2" spans="1:20" s="52" customFormat="1" ht="12.75" x14ac:dyDescent="0.2">
      <c r="A2" s="46" t="s">
        <v>0</v>
      </c>
      <c r="B2" s="99" t="s">
        <v>8</v>
      </c>
      <c r="C2" s="100"/>
      <c r="D2" s="54"/>
      <c r="E2" s="55"/>
      <c r="F2" s="56"/>
      <c r="G2" s="57"/>
    </row>
    <row r="3" spans="1:20" x14ac:dyDescent="0.2">
      <c r="E3" s="51"/>
      <c r="F3" s="96" t="s">
        <v>10</v>
      </c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20" x14ac:dyDescent="0.2">
      <c r="B4" s="53" t="s">
        <v>1</v>
      </c>
      <c r="C4" s="59" t="s">
        <v>2</v>
      </c>
      <c r="D4" s="57"/>
      <c r="E4" s="52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52"/>
      <c r="R4" s="52"/>
      <c r="S4" s="52"/>
      <c r="T4" s="52"/>
    </row>
    <row r="5" spans="1:20" ht="12.75" x14ac:dyDescent="0.2">
      <c r="B5" s="92">
        <v>0</v>
      </c>
      <c r="C5" s="95">
        <v>0</v>
      </c>
      <c r="D5" s="60"/>
      <c r="E5" s="57"/>
      <c r="R5" s="52"/>
      <c r="S5" s="52"/>
      <c r="T5" s="52"/>
    </row>
    <row r="6" spans="1:20" ht="12.75" x14ac:dyDescent="0.2">
      <c r="B6" s="92">
        <v>9.9999994039535495E-2</v>
      </c>
      <c r="C6" s="95">
        <v>2.62172150611877</v>
      </c>
      <c r="D6" s="57"/>
      <c r="E6" s="57"/>
      <c r="F6" s="52"/>
      <c r="G6" s="52"/>
      <c r="H6" s="6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12.75" x14ac:dyDescent="0.2">
      <c r="B7" s="92">
        <v>0.19999998807907099</v>
      </c>
      <c r="C7" s="95">
        <v>5.2368965148925799</v>
      </c>
      <c r="D7" s="57"/>
      <c r="E7" s="62"/>
      <c r="F7" s="63"/>
      <c r="G7" s="63"/>
      <c r="H7" s="64"/>
      <c r="I7" s="63"/>
      <c r="J7" s="63"/>
      <c r="K7" s="63"/>
      <c r="L7" s="63"/>
      <c r="M7" s="63"/>
      <c r="N7" s="63"/>
      <c r="O7" s="63"/>
      <c r="P7" s="63"/>
      <c r="Q7" s="52"/>
      <c r="R7" s="52"/>
      <c r="S7" s="52"/>
      <c r="T7" s="52"/>
    </row>
    <row r="8" spans="1:20" ht="12.75" x14ac:dyDescent="0.2">
      <c r="B8" s="92">
        <v>0.29999998211860701</v>
      </c>
      <c r="C8" s="95">
        <v>7.84554195404053</v>
      </c>
      <c r="D8" s="57"/>
      <c r="E8" s="62"/>
      <c r="F8" s="63"/>
      <c r="G8" s="63"/>
      <c r="H8" s="101" t="s">
        <v>21</v>
      </c>
      <c r="I8" s="102"/>
      <c r="J8" s="63"/>
      <c r="K8" s="63" t="s">
        <v>16</v>
      </c>
      <c r="L8" s="63"/>
      <c r="M8" s="63"/>
      <c r="N8" s="63"/>
      <c r="O8" s="63"/>
      <c r="P8" s="63"/>
      <c r="Q8" s="65"/>
      <c r="R8" s="52"/>
      <c r="S8" s="52"/>
      <c r="T8" s="52"/>
    </row>
    <row r="9" spans="1:20" ht="12.75" x14ac:dyDescent="0.2">
      <c r="B9" s="92">
        <v>0.39999997615814198</v>
      </c>
      <c r="C9" s="95">
        <v>10.447673797607401</v>
      </c>
      <c r="D9" s="57"/>
      <c r="E9" s="84"/>
      <c r="F9" s="81"/>
      <c r="G9" s="81"/>
      <c r="H9" s="66"/>
      <c r="I9" s="67"/>
      <c r="J9" s="63"/>
      <c r="K9" s="63"/>
      <c r="L9" s="63"/>
      <c r="M9" s="63"/>
      <c r="N9" s="63"/>
      <c r="O9" s="63"/>
      <c r="P9" s="63"/>
      <c r="Q9" s="65"/>
      <c r="R9" s="52"/>
      <c r="S9" s="52"/>
      <c r="T9" s="52"/>
    </row>
    <row r="10" spans="1:20" ht="12.75" x14ac:dyDescent="0.2">
      <c r="B10" s="92">
        <v>0.499999970197678</v>
      </c>
      <c r="C10" s="95">
        <v>13.0433082580566</v>
      </c>
      <c r="D10" s="57"/>
      <c r="E10" s="85"/>
      <c r="F10" s="81"/>
      <c r="G10" s="81"/>
      <c r="H10" s="68">
        <f>calculation!$G$99</f>
        <v>22.144143464664619</v>
      </c>
      <c r="I10" s="69" t="s">
        <v>5</v>
      </c>
      <c r="J10" s="63"/>
      <c r="K10" s="63" t="s">
        <v>28</v>
      </c>
      <c r="L10" s="63"/>
      <c r="M10" s="63">
        <v>10</v>
      </c>
      <c r="N10" s="63" t="s">
        <v>13</v>
      </c>
      <c r="O10" s="63"/>
      <c r="P10" s="63"/>
      <c r="Q10" s="65"/>
      <c r="R10" s="65"/>
      <c r="S10" s="65"/>
      <c r="T10" s="65"/>
    </row>
    <row r="11" spans="1:20" ht="12.75" x14ac:dyDescent="0.2">
      <c r="B11" s="92">
        <v>0.59999996423721302</v>
      </c>
      <c r="C11" s="95">
        <v>15.6324625015259</v>
      </c>
      <c r="D11" s="57"/>
      <c r="E11" s="85"/>
      <c r="F11" s="81"/>
      <c r="G11" s="81"/>
      <c r="H11" s="66"/>
      <c r="I11" s="67"/>
      <c r="J11" s="63"/>
      <c r="K11" s="63" t="s">
        <v>11</v>
      </c>
      <c r="L11" s="63"/>
      <c r="M11" s="63">
        <v>3</v>
      </c>
      <c r="N11" s="63" t="s">
        <v>14</v>
      </c>
      <c r="O11" s="63"/>
      <c r="P11" s="63"/>
      <c r="Q11" s="65"/>
      <c r="R11" s="65"/>
      <c r="S11" s="65"/>
      <c r="T11" s="65"/>
    </row>
    <row r="12" spans="1:20" ht="12.75" x14ac:dyDescent="0.2">
      <c r="B12" s="92">
        <v>0.69999992847442605</v>
      </c>
      <c r="C12" s="95">
        <v>18.215150833129901</v>
      </c>
      <c r="D12" s="57"/>
      <c r="E12" s="81"/>
      <c r="F12" s="81"/>
      <c r="G12" s="81"/>
      <c r="H12" s="101" t="s">
        <v>20</v>
      </c>
      <c r="I12" s="102"/>
      <c r="J12" s="63"/>
      <c r="K12" s="63" t="s">
        <v>12</v>
      </c>
      <c r="L12" s="63"/>
      <c r="M12" s="63">
        <v>0.7</v>
      </c>
      <c r="N12" s="63"/>
      <c r="O12" s="63"/>
      <c r="P12" s="63"/>
      <c r="Q12" s="65"/>
      <c r="R12" s="65"/>
      <c r="S12" s="65"/>
      <c r="T12" s="65"/>
    </row>
    <row r="13" spans="1:20" ht="12.75" x14ac:dyDescent="0.2">
      <c r="B13" s="92">
        <v>0.79999995231628396</v>
      </c>
      <c r="C13" s="95">
        <v>20.7913932800293</v>
      </c>
      <c r="D13" s="57"/>
      <c r="E13" s="82"/>
      <c r="F13" s="81"/>
      <c r="G13" s="81"/>
      <c r="H13" s="66"/>
      <c r="I13" s="67"/>
      <c r="J13" s="63"/>
      <c r="K13" s="63" t="s">
        <v>27</v>
      </c>
      <c r="L13" s="63"/>
      <c r="M13" s="63">
        <v>80</v>
      </c>
      <c r="N13" s="63" t="s">
        <v>17</v>
      </c>
      <c r="O13" s="63"/>
      <c r="P13" s="63"/>
      <c r="Q13" s="65"/>
      <c r="R13" s="65"/>
      <c r="S13" s="65"/>
      <c r="T13" s="65"/>
    </row>
    <row r="14" spans="1:20" ht="12.75" x14ac:dyDescent="0.2">
      <c r="B14" s="92">
        <v>0.89999997615814198</v>
      </c>
      <c r="C14" s="95">
        <v>23.361200332641602</v>
      </c>
      <c r="D14" s="57"/>
      <c r="E14" s="83"/>
      <c r="F14" s="83"/>
      <c r="G14" s="83"/>
      <c r="H14" s="68">
        <f>calculation!$E$305</f>
        <v>33.857607916219912</v>
      </c>
      <c r="I14" s="69" t="s">
        <v>5</v>
      </c>
      <c r="J14" s="63"/>
      <c r="K14" s="63" t="s">
        <v>25</v>
      </c>
      <c r="L14" s="63"/>
      <c r="M14" s="63">
        <v>1.5</v>
      </c>
      <c r="N14" s="63" t="s">
        <v>18</v>
      </c>
      <c r="O14" s="63"/>
      <c r="P14" s="63"/>
      <c r="Q14" s="65"/>
      <c r="R14" s="65"/>
      <c r="S14" s="65"/>
      <c r="T14" s="65"/>
    </row>
    <row r="15" spans="1:20" ht="12.75" x14ac:dyDescent="0.2">
      <c r="B15" s="92">
        <v>0.999999940395355</v>
      </c>
      <c r="C15" s="95">
        <v>25.9245910644531</v>
      </c>
      <c r="D15" s="57"/>
      <c r="E15" s="83"/>
      <c r="F15" s="83"/>
      <c r="G15" s="83"/>
      <c r="H15" s="66"/>
      <c r="I15" s="67"/>
      <c r="J15" s="63"/>
      <c r="K15" s="63" t="s">
        <v>26</v>
      </c>
      <c r="L15" s="63"/>
      <c r="M15" s="63">
        <v>1</v>
      </c>
      <c r="N15" s="63" t="s">
        <v>15</v>
      </c>
      <c r="O15" s="63"/>
      <c r="P15" s="63"/>
      <c r="Q15" s="65"/>
      <c r="R15" s="65"/>
      <c r="S15" s="65"/>
      <c r="T15" s="65"/>
    </row>
    <row r="16" spans="1:20" ht="12.75" x14ac:dyDescent="0.2">
      <c r="B16" s="92">
        <v>1.0999999046325699</v>
      </c>
      <c r="C16" s="95">
        <v>25.859861373901399</v>
      </c>
      <c r="D16" s="57"/>
      <c r="E16" s="83"/>
      <c r="F16" s="83"/>
      <c r="G16" s="83"/>
      <c r="H16" s="101" t="s">
        <v>22</v>
      </c>
      <c r="I16" s="102"/>
      <c r="J16" s="63"/>
      <c r="K16" s="63"/>
      <c r="L16" s="63"/>
      <c r="M16" s="63"/>
      <c r="N16" s="63"/>
      <c r="O16" s="63"/>
      <c r="P16" s="63"/>
      <c r="Q16" s="65"/>
      <c r="R16" s="65"/>
      <c r="S16" s="65"/>
      <c r="T16" s="65"/>
    </row>
    <row r="17" spans="2:20" ht="12.75" x14ac:dyDescent="0.2">
      <c r="B17" s="92">
        <v>1.19999992847443</v>
      </c>
      <c r="C17" s="95">
        <v>25.795291900634801</v>
      </c>
      <c r="D17" s="57"/>
      <c r="E17" s="70"/>
      <c r="F17" s="70"/>
      <c r="G17" s="70"/>
      <c r="H17" s="66"/>
      <c r="I17" s="67"/>
      <c r="J17" s="63"/>
      <c r="K17" s="62" t="s">
        <v>29</v>
      </c>
      <c r="L17" s="63"/>
      <c r="M17" s="63">
        <v>10</v>
      </c>
      <c r="N17" s="63" t="s">
        <v>15</v>
      </c>
      <c r="O17" s="63"/>
      <c r="P17" s="63"/>
      <c r="Q17" s="65"/>
      <c r="R17" s="65"/>
      <c r="S17" s="65"/>
      <c r="T17" s="65"/>
    </row>
    <row r="18" spans="2:20" ht="12.75" x14ac:dyDescent="0.2">
      <c r="B18" s="92">
        <v>1.29999995231628</v>
      </c>
      <c r="C18" s="95">
        <v>25.730884552001999</v>
      </c>
      <c r="D18" s="57"/>
      <c r="E18" s="62"/>
      <c r="F18" s="63"/>
      <c r="G18" s="63"/>
      <c r="H18" s="68">
        <f>calculation!$C$2405</f>
        <v>0.33497481722318107</v>
      </c>
      <c r="I18" s="69" t="s">
        <v>5</v>
      </c>
      <c r="J18" s="63"/>
      <c r="K18" s="62" t="s">
        <v>30</v>
      </c>
      <c r="L18" s="63"/>
      <c r="M18" s="63">
        <v>20</v>
      </c>
      <c r="N18" s="63" t="s">
        <v>15</v>
      </c>
      <c r="O18" s="63"/>
      <c r="P18" s="63"/>
      <c r="Q18" s="65"/>
      <c r="R18" s="65"/>
      <c r="S18" s="65"/>
      <c r="T18" s="65"/>
    </row>
    <row r="19" spans="2:20" ht="12.75" x14ac:dyDescent="0.2">
      <c r="B19" s="92">
        <v>1.3999998569488501</v>
      </c>
      <c r="C19" s="95">
        <v>25.6666374206543</v>
      </c>
      <c r="D19" s="57"/>
      <c r="E19" s="62"/>
      <c r="F19" s="63"/>
      <c r="G19" s="63"/>
      <c r="H19" s="71"/>
      <c r="I19" s="72"/>
      <c r="J19" s="63"/>
      <c r="K19" s="64"/>
      <c r="L19" s="63"/>
      <c r="M19" s="63"/>
      <c r="N19" s="63"/>
      <c r="O19" s="63"/>
      <c r="P19" s="63"/>
      <c r="Q19" s="65"/>
      <c r="R19" s="65"/>
      <c r="S19" s="65"/>
      <c r="T19" s="65"/>
    </row>
    <row r="20" spans="2:20" ht="12.75" x14ac:dyDescent="0.2">
      <c r="B20" s="92">
        <v>1.49999988079071</v>
      </c>
      <c r="C20" s="95">
        <v>25.602552413940401</v>
      </c>
      <c r="D20" s="57"/>
      <c r="E20" s="62"/>
      <c r="F20" s="63"/>
      <c r="G20" s="63"/>
      <c r="H20" s="73"/>
      <c r="I20" s="63"/>
      <c r="J20" s="63"/>
      <c r="K20" s="74" t="s">
        <v>9</v>
      </c>
      <c r="L20" s="63"/>
      <c r="M20" s="63">
        <v>4</v>
      </c>
      <c r="N20" s="63"/>
      <c r="O20" s="63"/>
      <c r="P20" s="63"/>
      <c r="Q20" s="65"/>
      <c r="R20" s="65"/>
      <c r="S20" s="65"/>
      <c r="T20" s="65"/>
    </row>
    <row r="21" spans="2:20" ht="12.75" x14ac:dyDescent="0.2">
      <c r="B21" s="92">
        <v>1.5999999046325699</v>
      </c>
      <c r="C21" s="95">
        <v>25.5386257171631</v>
      </c>
      <c r="D21" s="57"/>
      <c r="E21" s="62"/>
      <c r="F21" s="63"/>
      <c r="G21" s="63"/>
      <c r="H21" s="73"/>
      <c r="I21" s="63"/>
      <c r="J21" s="63"/>
      <c r="K21" s="74"/>
      <c r="L21" s="63"/>
      <c r="M21" s="63"/>
      <c r="N21" s="63"/>
      <c r="O21" s="63"/>
      <c r="P21" s="63"/>
      <c r="Q21" s="65"/>
      <c r="R21" s="65"/>
      <c r="S21" s="65"/>
      <c r="T21" s="65"/>
    </row>
    <row r="22" spans="2:20" ht="15.75" x14ac:dyDescent="0.25">
      <c r="B22" s="92">
        <v>1.69999992847443</v>
      </c>
      <c r="C22" s="95">
        <v>25.474859237670898</v>
      </c>
      <c r="D22" s="57"/>
      <c r="E22" s="103" t="s">
        <v>4</v>
      </c>
      <c r="F22" s="104"/>
      <c r="G22" s="104"/>
      <c r="H22" s="104"/>
      <c r="I22" s="104"/>
      <c r="J22" s="104"/>
      <c r="K22" s="104"/>
      <c r="L22" s="75"/>
      <c r="M22" s="75"/>
      <c r="N22" s="63"/>
      <c r="O22" s="63"/>
      <c r="P22" s="63"/>
      <c r="Q22" s="65"/>
      <c r="R22" s="65"/>
      <c r="S22" s="65"/>
      <c r="T22" s="65"/>
    </row>
    <row r="23" spans="2:20" ht="12.75" x14ac:dyDescent="0.2">
      <c r="B23" s="92">
        <v>1.79999995231628</v>
      </c>
      <c r="C23" s="95">
        <v>25.411251068115199</v>
      </c>
      <c r="D23" s="57"/>
      <c r="E23" s="76"/>
      <c r="F23" s="75"/>
      <c r="G23" s="75"/>
      <c r="H23" s="75"/>
      <c r="I23" s="75"/>
      <c r="J23" s="75"/>
      <c r="K23" s="75"/>
      <c r="L23" s="75"/>
      <c r="M23" s="75"/>
      <c r="N23" s="63"/>
      <c r="O23" s="63"/>
      <c r="P23" s="63"/>
      <c r="Q23" s="65"/>
      <c r="R23" s="65"/>
      <c r="S23" s="65"/>
      <c r="T23" s="65"/>
    </row>
    <row r="24" spans="2:20" ht="12.75" x14ac:dyDescent="0.2">
      <c r="B24" s="92">
        <v>1.8999998569488501</v>
      </c>
      <c r="C24" s="95">
        <v>25.347801208496101</v>
      </c>
      <c r="D24" s="57"/>
      <c r="E24" s="98" t="s">
        <v>19</v>
      </c>
      <c r="F24" s="98"/>
      <c r="G24" s="98"/>
      <c r="H24" s="98"/>
      <c r="I24" s="98"/>
      <c r="J24" s="98"/>
      <c r="K24" s="98"/>
      <c r="L24" s="98"/>
      <c r="M24" s="98"/>
      <c r="N24" s="63"/>
      <c r="O24" s="63"/>
      <c r="P24" s="63"/>
      <c r="Q24" s="65"/>
      <c r="R24" s="65"/>
      <c r="S24" s="65"/>
      <c r="T24" s="65"/>
    </row>
    <row r="25" spans="2:20" ht="12.75" x14ac:dyDescent="0.2">
      <c r="B25" s="92">
        <v>1.99999988079071</v>
      </c>
      <c r="C25" s="95">
        <v>25.284511566162099</v>
      </c>
      <c r="D25" s="57"/>
      <c r="E25" s="75"/>
      <c r="F25" s="75"/>
      <c r="G25" s="75"/>
      <c r="H25" s="75"/>
      <c r="I25" s="75"/>
      <c r="J25" s="75"/>
      <c r="K25" s="75"/>
      <c r="L25" s="75"/>
      <c r="M25" s="75"/>
      <c r="N25" s="63"/>
      <c r="O25" s="63"/>
      <c r="P25" s="63"/>
      <c r="Q25" s="65"/>
      <c r="R25" s="65"/>
      <c r="S25" s="65"/>
      <c r="T25" s="65"/>
    </row>
    <row r="26" spans="2:20" ht="12.75" x14ac:dyDescent="0.2">
      <c r="B26" s="92">
        <v>2.0999999046325701</v>
      </c>
      <c r="C26" s="95">
        <v>25.221380233764599</v>
      </c>
      <c r="D26" s="57"/>
      <c r="E26" s="75" t="s">
        <v>23</v>
      </c>
      <c r="F26" s="75"/>
      <c r="G26" s="75"/>
      <c r="H26" s="75"/>
      <c r="I26" s="75"/>
      <c r="J26" s="75"/>
      <c r="K26" s="75"/>
      <c r="L26" s="75"/>
      <c r="M26" s="75"/>
      <c r="N26" s="63"/>
      <c r="O26" s="63"/>
      <c r="P26" s="63"/>
      <c r="Q26" s="65"/>
      <c r="R26" s="65"/>
      <c r="S26" s="65"/>
      <c r="T26" s="65"/>
    </row>
    <row r="27" spans="2:20" ht="12.75" x14ac:dyDescent="0.2">
      <c r="B27" s="92">
        <v>2.1999998092651398</v>
      </c>
      <c r="C27" s="95">
        <v>25.158405303955099</v>
      </c>
      <c r="D27" s="57"/>
      <c r="E27" s="75"/>
      <c r="F27" s="75"/>
      <c r="G27" s="75"/>
      <c r="H27" s="75"/>
      <c r="I27" s="75"/>
      <c r="J27" s="75"/>
      <c r="K27" s="75"/>
      <c r="L27" s="75"/>
      <c r="M27" s="75"/>
      <c r="N27" s="63"/>
      <c r="O27" s="63"/>
      <c r="P27" s="63"/>
      <c r="Q27" s="65"/>
      <c r="R27" s="65"/>
      <c r="S27" s="65"/>
      <c r="T27" s="65"/>
    </row>
    <row r="28" spans="2:20" ht="15.75" x14ac:dyDescent="0.25">
      <c r="B28" s="92">
        <v>2.2999999523162802</v>
      </c>
      <c r="C28" s="95">
        <v>25.095586776733398</v>
      </c>
      <c r="D28" s="57"/>
      <c r="E28" s="70"/>
      <c r="F28" s="70"/>
      <c r="G28" s="70"/>
      <c r="H28" s="49" t="s">
        <v>6</v>
      </c>
      <c r="I28" s="80">
        <f>(H14*M18*M20+(H14+H18)*M18*M20+H10*M17)/480</f>
        <v>11.803034763791013</v>
      </c>
      <c r="J28" s="49" t="s">
        <v>5</v>
      </c>
      <c r="K28" s="75"/>
      <c r="L28" s="75"/>
      <c r="M28" s="75"/>
      <c r="N28" s="63"/>
      <c r="O28" s="63"/>
      <c r="P28" s="63"/>
      <c r="Q28" s="65"/>
      <c r="R28" s="65"/>
      <c r="S28" s="65"/>
      <c r="T28" s="65"/>
    </row>
    <row r="29" spans="2:20" ht="12.75" x14ac:dyDescent="0.2">
      <c r="B29" s="92">
        <v>2.3999998569488499</v>
      </c>
      <c r="C29" s="95">
        <v>25.0329265594482</v>
      </c>
      <c r="D29" s="57"/>
      <c r="E29" s="73"/>
      <c r="F29" s="73"/>
      <c r="G29" s="73"/>
      <c r="H29" s="73"/>
      <c r="I29" s="73"/>
      <c r="J29" s="73"/>
      <c r="K29" s="73"/>
      <c r="L29" s="73"/>
      <c r="M29" s="73"/>
      <c r="N29" s="63"/>
      <c r="O29" s="63"/>
      <c r="P29" s="63"/>
      <c r="Q29" s="65"/>
      <c r="R29" s="65"/>
      <c r="S29" s="65"/>
      <c r="T29" s="65"/>
    </row>
    <row r="30" spans="2:20" ht="12.75" x14ac:dyDescent="0.2">
      <c r="B30" s="92">
        <v>2.49999976158142</v>
      </c>
      <c r="C30" s="95">
        <v>24.970422744751001</v>
      </c>
      <c r="D30" s="57"/>
      <c r="E30" s="57"/>
      <c r="F30" s="52"/>
      <c r="G30" s="52"/>
      <c r="H30" s="54"/>
      <c r="I30" s="54"/>
      <c r="J30" s="52"/>
      <c r="K30" s="52"/>
      <c r="L30" s="52"/>
      <c r="M30" s="52"/>
      <c r="N30" s="65"/>
      <c r="O30" s="65"/>
      <c r="P30" s="65"/>
      <c r="Q30" s="65"/>
      <c r="R30" s="65"/>
      <c r="S30" s="65"/>
      <c r="T30" s="65"/>
    </row>
    <row r="31" spans="2:20" ht="12.75" x14ac:dyDescent="0.2">
      <c r="B31" s="92">
        <v>2.5999999046325701</v>
      </c>
      <c r="C31" s="95">
        <v>24.908073425293001</v>
      </c>
      <c r="D31" s="57"/>
      <c r="E31" s="57"/>
      <c r="F31" s="52"/>
      <c r="G31" s="52"/>
      <c r="H31" s="54"/>
      <c r="I31" s="54"/>
      <c r="J31" s="52"/>
      <c r="K31" s="52"/>
      <c r="L31" s="52"/>
      <c r="M31" s="52"/>
      <c r="N31" s="65"/>
      <c r="O31" s="65"/>
      <c r="P31" s="65"/>
      <c r="Q31" s="65"/>
      <c r="R31" s="65"/>
      <c r="S31" s="65"/>
      <c r="T31" s="65"/>
    </row>
    <row r="32" spans="2:20" ht="12.75" x14ac:dyDescent="0.2">
      <c r="B32" s="92">
        <v>2.6999998092651398</v>
      </c>
      <c r="C32" s="95">
        <v>24.845882415771499</v>
      </c>
      <c r="D32" s="57"/>
      <c r="E32" s="57"/>
      <c r="F32" s="52"/>
      <c r="G32" s="52"/>
      <c r="H32" s="54"/>
      <c r="I32" s="54"/>
      <c r="J32" s="52"/>
      <c r="K32" s="52"/>
      <c r="L32" s="52"/>
      <c r="M32" s="52"/>
      <c r="N32" s="52"/>
      <c r="O32" s="52"/>
      <c r="P32" s="52"/>
      <c r="Q32" s="52"/>
      <c r="R32" s="65"/>
      <c r="S32" s="65"/>
      <c r="T32" s="65"/>
    </row>
    <row r="33" spans="2:20" ht="12.75" x14ac:dyDescent="0.2">
      <c r="B33" s="92">
        <v>2.79999971389771</v>
      </c>
      <c r="C33" s="95">
        <v>24.7838439941406</v>
      </c>
      <c r="D33" s="57"/>
      <c r="E33" s="57"/>
      <c r="F33" s="52"/>
      <c r="G33" s="52"/>
      <c r="H33" s="54"/>
      <c r="I33" s="54"/>
      <c r="J33" s="52"/>
      <c r="K33" s="52"/>
      <c r="L33" s="52"/>
      <c r="M33" s="52"/>
      <c r="N33" s="52"/>
      <c r="O33" s="52"/>
      <c r="P33" s="52"/>
      <c r="Q33" s="52"/>
      <c r="R33" s="65"/>
      <c r="S33" s="65"/>
      <c r="T33" s="65"/>
    </row>
    <row r="34" spans="2:20" ht="12.75" x14ac:dyDescent="0.2">
      <c r="B34" s="92">
        <v>2.8999998569488499</v>
      </c>
      <c r="C34" s="95">
        <v>24.721961975097699</v>
      </c>
      <c r="D34" s="57"/>
      <c r="E34" s="57"/>
      <c r="F34" s="52"/>
      <c r="G34" s="52"/>
      <c r="H34" s="54"/>
      <c r="I34" s="54"/>
      <c r="J34" s="52"/>
      <c r="K34" s="52"/>
      <c r="L34" s="52"/>
      <c r="M34" s="52"/>
      <c r="N34" s="52"/>
      <c r="O34" s="52"/>
      <c r="P34" s="52"/>
      <c r="Q34" s="52"/>
      <c r="R34" s="65"/>
      <c r="S34" s="65"/>
      <c r="T34" s="65"/>
    </row>
    <row r="35" spans="2:20" ht="12.75" x14ac:dyDescent="0.2">
      <c r="B35" s="92">
        <v>2.99999976158142</v>
      </c>
      <c r="C35" s="95">
        <v>24.660234451293899</v>
      </c>
      <c r="D35" s="57"/>
      <c r="E35" s="57"/>
      <c r="F35" s="52"/>
      <c r="G35" s="52"/>
      <c r="H35" s="54"/>
      <c r="I35" s="54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</row>
    <row r="36" spans="2:20" ht="12.75" x14ac:dyDescent="0.2">
      <c r="B36" s="92">
        <v>3.0999999046325701</v>
      </c>
      <c r="C36" s="95">
        <v>24.598661422729499</v>
      </c>
      <c r="D36" s="57"/>
      <c r="E36" s="57"/>
      <c r="F36" s="52"/>
      <c r="G36" s="52"/>
      <c r="H36" s="54"/>
      <c r="I36" s="54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2.75" x14ac:dyDescent="0.2">
      <c r="B37" s="92">
        <v>3.1999998092651398</v>
      </c>
      <c r="C37" s="95">
        <v>24.5372409820557</v>
      </c>
      <c r="D37" s="57"/>
      <c r="E37" s="57"/>
      <c r="F37" s="52"/>
      <c r="G37" s="52"/>
      <c r="H37" s="54"/>
      <c r="I37" s="54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2:20" ht="12.75" x14ac:dyDescent="0.2">
      <c r="B38" s="92">
        <v>3.29999971389771</v>
      </c>
      <c r="C38" s="95">
        <v>24.475975036621101</v>
      </c>
      <c r="D38" s="57"/>
      <c r="E38" s="57"/>
      <c r="F38" s="52"/>
      <c r="G38" s="52"/>
      <c r="H38" s="54"/>
      <c r="I38" s="54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2:20" ht="12.75" x14ac:dyDescent="0.2">
      <c r="B39" s="92">
        <v>3.3999998569488499</v>
      </c>
      <c r="C39" s="95">
        <v>24.414861679077099</v>
      </c>
      <c r="D39" s="57"/>
      <c r="E39" s="57"/>
      <c r="F39" s="52"/>
      <c r="G39" s="52"/>
      <c r="H39" s="54"/>
      <c r="I39" s="54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2:20" ht="12.75" x14ac:dyDescent="0.2">
      <c r="B40" s="92">
        <v>3.49999976158142</v>
      </c>
      <c r="C40" s="95">
        <v>24.3539009094238</v>
      </c>
      <c r="D40" s="57"/>
      <c r="E40" s="57"/>
      <c r="F40" s="52"/>
      <c r="G40" s="52"/>
      <c r="H40" s="54"/>
      <c r="I40" s="54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2:20" ht="12.75" x14ac:dyDescent="0.2">
      <c r="B41" s="92">
        <v>3.5999999046325701</v>
      </c>
      <c r="C41" s="95">
        <v>24.2930908203125</v>
      </c>
      <c r="D41" s="57"/>
      <c r="E41" s="57"/>
      <c r="F41" s="52"/>
      <c r="G41" s="52"/>
      <c r="H41" s="54"/>
      <c r="I41" s="54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2:20" ht="12.75" x14ac:dyDescent="0.2">
      <c r="B42" s="92">
        <v>3.6999995708465598</v>
      </c>
      <c r="C42" s="95">
        <v>24.232435226440401</v>
      </c>
      <c r="D42" s="57"/>
      <c r="E42" s="57"/>
      <c r="F42" s="52"/>
      <c r="G42" s="52"/>
      <c r="H42" s="54"/>
      <c r="I42" s="54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2:20" ht="12.75" x14ac:dyDescent="0.2">
      <c r="B43" s="92">
        <v>3.79999971389771</v>
      </c>
      <c r="C43" s="95">
        <v>24.171930313110401</v>
      </c>
      <c r="D43" s="57"/>
      <c r="E43" s="57"/>
      <c r="F43" s="52"/>
      <c r="G43" s="52"/>
      <c r="H43" s="54"/>
      <c r="I43" s="54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2:20" ht="12.75" x14ac:dyDescent="0.2">
      <c r="B44" s="92">
        <v>3.8999998569488499</v>
      </c>
      <c r="C44" s="95">
        <v>24.111574172973601</v>
      </c>
      <c r="D44" s="57"/>
      <c r="E44" s="57"/>
      <c r="F44" s="52"/>
      <c r="G44" s="52"/>
      <c r="H44" s="54"/>
      <c r="I44" s="54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2:20" ht="12.75" x14ac:dyDescent="0.2">
      <c r="B45" s="92">
        <v>3.99999976158142</v>
      </c>
      <c r="C45" s="95">
        <v>24.0513725280762</v>
      </c>
      <c r="D45" s="57"/>
      <c r="E45" s="57"/>
      <c r="F45" s="52"/>
      <c r="G45" s="52"/>
      <c r="H45" s="54"/>
      <c r="I45" s="54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2:20" ht="12.75" x14ac:dyDescent="0.2">
      <c r="B46" s="92">
        <v>4.0999999046325701</v>
      </c>
      <c r="C46" s="95">
        <v>23.991317749023398</v>
      </c>
      <c r="D46" s="57"/>
      <c r="E46" s="57"/>
      <c r="F46" s="52"/>
      <c r="G46" s="52"/>
      <c r="H46" s="54"/>
      <c r="I46" s="54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2:20" ht="12.75" x14ac:dyDescent="0.2">
      <c r="B47" s="92">
        <v>4.1999998092651403</v>
      </c>
      <c r="C47" s="95">
        <v>23.9314155578613</v>
      </c>
      <c r="D47" s="57"/>
      <c r="E47" s="57"/>
      <c r="F47" s="52"/>
      <c r="G47" s="52"/>
      <c r="H47" s="54"/>
      <c r="I47" s="54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2:20" ht="12.75" x14ac:dyDescent="0.2">
      <c r="B48" s="92">
        <v>4.2999997138977104</v>
      </c>
      <c r="C48" s="95">
        <v>23.871660232543899</v>
      </c>
      <c r="D48" s="57"/>
      <c r="E48" s="57"/>
      <c r="F48" s="52"/>
      <c r="G48" s="52"/>
      <c r="H48" s="54"/>
      <c r="I48" s="54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2:20" ht="12.75" x14ac:dyDescent="0.2">
      <c r="B49" s="92">
        <v>4.3999996185302699</v>
      </c>
      <c r="C49" s="95">
        <v>23.812055587768601</v>
      </c>
      <c r="D49" s="57"/>
      <c r="E49" s="57"/>
      <c r="F49" s="52"/>
      <c r="G49" s="52"/>
      <c r="H49" s="54"/>
      <c r="I49" s="54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2:20" ht="12.75" x14ac:dyDescent="0.2">
      <c r="B50" s="92">
        <v>4.49999952316284</v>
      </c>
      <c r="C50" s="95">
        <v>23.752599716186499</v>
      </c>
      <c r="D50" s="57"/>
      <c r="E50" s="57"/>
      <c r="F50" s="52"/>
      <c r="G50" s="52"/>
      <c r="H50" s="54"/>
      <c r="I50" s="54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2:20" ht="12.75" x14ac:dyDescent="0.2">
      <c r="B51" s="92">
        <v>4.5999999046325701</v>
      </c>
      <c r="C51" s="95">
        <v>23.693292617797901</v>
      </c>
      <c r="D51" s="57"/>
      <c r="E51" s="57"/>
      <c r="F51" s="52"/>
      <c r="G51" s="52"/>
      <c r="H51" s="54"/>
      <c r="I51" s="54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</row>
    <row r="52" spans="2:20" ht="12.75" x14ac:dyDescent="0.2">
      <c r="B52" s="92">
        <v>4.6999998092651403</v>
      </c>
      <c r="C52" s="95">
        <v>23.6341342926025</v>
      </c>
      <c r="D52" s="57"/>
      <c r="E52" s="57"/>
      <c r="F52" s="52"/>
      <c r="G52" s="52"/>
      <c r="H52" s="54"/>
      <c r="I52" s="54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</row>
    <row r="53" spans="2:20" ht="12.75" x14ac:dyDescent="0.2">
      <c r="B53" s="92">
        <v>4.7999997138977104</v>
      </c>
      <c r="C53" s="95">
        <v>23.575122833251999</v>
      </c>
      <c r="D53" s="57"/>
      <c r="E53" s="57"/>
      <c r="F53" s="52"/>
      <c r="G53" s="52"/>
      <c r="H53" s="54"/>
      <c r="I53" s="54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2:20" ht="12.75" x14ac:dyDescent="0.2">
      <c r="B54" s="92">
        <v>4.8999996185302699</v>
      </c>
      <c r="C54" s="95">
        <v>23.516258239746101</v>
      </c>
      <c r="D54" s="57"/>
      <c r="E54" s="57"/>
      <c r="F54" s="52"/>
      <c r="G54" s="52"/>
      <c r="H54" s="54"/>
      <c r="I54" s="54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</row>
    <row r="55" spans="2:20" ht="12.75" x14ac:dyDescent="0.2">
      <c r="B55" s="92">
        <v>4.99999952316284</v>
      </c>
      <c r="C55" s="95">
        <v>23.457540512085</v>
      </c>
      <c r="D55" s="57"/>
      <c r="E55" s="57"/>
      <c r="F55" s="52"/>
      <c r="G55" s="52"/>
      <c r="H55" s="54"/>
      <c r="I55" s="54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</row>
    <row r="56" spans="2:20" ht="12.75" x14ac:dyDescent="0.2">
      <c r="B56" s="92">
        <v>5.0999999046325701</v>
      </c>
      <c r="C56" s="95">
        <v>23.398969650268601</v>
      </c>
      <c r="D56" s="57"/>
      <c r="E56" s="57"/>
      <c r="F56" s="52"/>
      <c r="G56" s="52"/>
      <c r="H56" s="54"/>
      <c r="I56" s="54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</row>
    <row r="57" spans="2:20" ht="12.75" x14ac:dyDescent="0.2">
      <c r="B57" s="92">
        <v>5.1999998092651403</v>
      </c>
      <c r="C57" s="95">
        <v>23.3405456542969</v>
      </c>
      <c r="D57" s="57"/>
      <c r="E57" s="57"/>
      <c r="F57" s="52"/>
      <c r="G57" s="52"/>
      <c r="H57" s="54"/>
      <c r="I57" s="54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</row>
    <row r="58" spans="2:20" ht="12.75" x14ac:dyDescent="0.2">
      <c r="B58" s="92">
        <v>5.2999997138977104</v>
      </c>
      <c r="C58" s="95">
        <v>23.282268524169901</v>
      </c>
      <c r="D58" s="57"/>
      <c r="E58" s="57"/>
      <c r="F58" s="52"/>
      <c r="G58" s="52"/>
      <c r="H58" s="61"/>
      <c r="I58" s="54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2:20" ht="12.75" x14ac:dyDescent="0.2">
      <c r="B59" s="92">
        <v>5.3999996185302699</v>
      </c>
      <c r="C59" s="95">
        <v>23.224134445190401</v>
      </c>
      <c r="D59" s="57"/>
      <c r="E59" s="57"/>
      <c r="F59" s="52"/>
      <c r="G59" s="52"/>
      <c r="H59" s="54"/>
      <c r="I59" s="54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</row>
    <row r="60" spans="2:20" ht="12.75" x14ac:dyDescent="0.2">
      <c r="B60" s="92">
        <v>5.49999904632568</v>
      </c>
      <c r="C60" s="95">
        <v>23.1661472320557</v>
      </c>
      <c r="D60" s="57"/>
      <c r="E60" s="57"/>
      <c r="F60" s="52"/>
      <c r="G60" s="52"/>
      <c r="H60" s="54"/>
      <c r="I60" s="54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</row>
    <row r="61" spans="2:20" ht="12.75" x14ac:dyDescent="0.2">
      <c r="B61" s="92">
        <v>5.5999994277954102</v>
      </c>
      <c r="C61" s="95">
        <v>23.108304977416999</v>
      </c>
      <c r="D61" s="57"/>
      <c r="E61" s="57"/>
      <c r="F61" s="52"/>
      <c r="G61" s="52"/>
      <c r="H61" s="54"/>
      <c r="I61" s="54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2:20" ht="12.75" x14ac:dyDescent="0.2">
      <c r="B62" s="92">
        <v>5.6999998092651403</v>
      </c>
      <c r="C62" s="95">
        <v>23.050605773925799</v>
      </c>
      <c r="D62" s="57"/>
      <c r="E62" s="77"/>
      <c r="F62" s="52"/>
      <c r="G62" s="52"/>
      <c r="H62" s="54"/>
      <c r="I62" s="78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</row>
    <row r="63" spans="2:20" ht="12.75" x14ac:dyDescent="0.2">
      <c r="B63" s="92">
        <v>5.7999997138977104</v>
      </c>
      <c r="C63" s="95">
        <v>22.9930515289307</v>
      </c>
      <c r="D63" s="57"/>
      <c r="E63" s="77"/>
      <c r="F63" s="52"/>
      <c r="G63" s="52"/>
      <c r="H63" s="54"/>
      <c r="I63" s="78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</row>
    <row r="64" spans="2:20" ht="12.75" x14ac:dyDescent="0.2">
      <c r="B64" s="92">
        <v>5.8999996185302699</v>
      </c>
      <c r="C64" s="95">
        <v>22.935640335083001</v>
      </c>
      <c r="D64" s="57"/>
      <c r="E64" s="77"/>
      <c r="F64" s="52"/>
      <c r="G64" s="52"/>
      <c r="H64" s="54"/>
      <c r="I64" s="78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</row>
    <row r="65" spans="2:20" ht="12.75" x14ac:dyDescent="0.2">
      <c r="B65" s="92">
        <v>5.99999952316284</v>
      </c>
      <c r="C65" s="95">
        <v>22.878372192382798</v>
      </c>
      <c r="D65" s="57"/>
      <c r="E65" s="77"/>
      <c r="F65" s="52"/>
      <c r="G65" s="52"/>
      <c r="H65" s="54"/>
      <c r="I65" s="78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</row>
    <row r="66" spans="2:20" ht="12.75" x14ac:dyDescent="0.2">
      <c r="B66" s="92">
        <v>6.0999994277954102</v>
      </c>
      <c r="C66" s="95">
        <v>22.8212490081787</v>
      </c>
      <c r="D66" s="57"/>
      <c r="E66" s="77"/>
      <c r="F66" s="52"/>
      <c r="G66" s="52"/>
      <c r="H66" s="54"/>
      <c r="I66" s="78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</row>
    <row r="67" spans="2:20" ht="12.75" x14ac:dyDescent="0.2">
      <c r="B67" s="92">
        <v>6.1999998092651403</v>
      </c>
      <c r="C67" s="95">
        <v>22.764265060424801</v>
      </c>
      <c r="D67" s="57"/>
      <c r="E67" s="52"/>
      <c r="F67" s="54"/>
      <c r="G67" s="78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</row>
    <row r="68" spans="2:20" ht="12.75" x14ac:dyDescent="0.2">
      <c r="B68" s="92">
        <v>6.2999997138977104</v>
      </c>
      <c r="C68" s="95">
        <v>22.707426071166999</v>
      </c>
      <c r="D68" s="57"/>
      <c r="E68" s="52"/>
      <c r="F68" s="54"/>
      <c r="G68" s="78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</row>
    <row r="69" spans="2:20" ht="12.75" x14ac:dyDescent="0.2">
      <c r="B69" s="92">
        <v>6.3999996185302699</v>
      </c>
      <c r="C69" s="95">
        <v>22.650728225708001</v>
      </c>
      <c r="D69" s="57"/>
      <c r="E69" s="52"/>
      <c r="F69" s="54"/>
      <c r="G69" s="78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2:20" ht="12.75" x14ac:dyDescent="0.2">
      <c r="B70" s="92">
        <v>6.49999952316284</v>
      </c>
      <c r="C70" s="95">
        <v>22.594173431396499</v>
      </c>
      <c r="D70" s="57"/>
      <c r="E70" s="52"/>
      <c r="F70" s="54"/>
      <c r="G70" s="54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</row>
    <row r="71" spans="2:20" ht="12.75" x14ac:dyDescent="0.2">
      <c r="B71" s="92">
        <v>6.5999994277954102</v>
      </c>
      <c r="C71" s="95">
        <v>22.537757873535199</v>
      </c>
      <c r="D71" s="57"/>
      <c r="E71" s="54"/>
      <c r="F71" s="54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2:20" ht="12.75" x14ac:dyDescent="0.2">
      <c r="B72" s="92">
        <v>6.6999998092651403</v>
      </c>
      <c r="C72" s="95">
        <v>22.481483459472699</v>
      </c>
      <c r="D72" s="57"/>
      <c r="E72" s="54"/>
      <c r="F72" s="54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2:20" ht="12.75" x14ac:dyDescent="0.2">
      <c r="B73" s="92">
        <v>6.7999997138977104</v>
      </c>
      <c r="C73" s="95">
        <v>22.425350189208999</v>
      </c>
      <c r="D73" s="57"/>
      <c r="E73" s="54"/>
      <c r="F73" s="54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2:20" ht="12.75" x14ac:dyDescent="0.2">
      <c r="B74" s="92">
        <v>6.8999996185302699</v>
      </c>
      <c r="C74" s="95">
        <v>22.369356155395501</v>
      </c>
      <c r="D74" s="57"/>
      <c r="E74" s="54"/>
      <c r="F74" s="54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</row>
    <row r="75" spans="2:20" ht="12.75" x14ac:dyDescent="0.2">
      <c r="B75" s="92">
        <v>6.99999952316284</v>
      </c>
      <c r="C75" s="95">
        <v>22.313503265380898</v>
      </c>
      <c r="D75" s="57"/>
      <c r="N75" s="52"/>
      <c r="O75" s="52"/>
      <c r="P75" s="52"/>
      <c r="Q75" s="52"/>
      <c r="R75" s="52"/>
      <c r="S75" s="52"/>
      <c r="T75" s="52"/>
    </row>
    <row r="76" spans="2:20" ht="12.75" x14ac:dyDescent="0.2">
      <c r="B76" s="92">
        <v>7.0999994277954102</v>
      </c>
      <c r="C76" s="95">
        <v>22.257789611816399</v>
      </c>
      <c r="D76" s="57"/>
      <c r="Q76" s="52"/>
      <c r="R76" s="52"/>
      <c r="S76" s="52"/>
      <c r="T76" s="52"/>
    </row>
    <row r="77" spans="2:20" ht="12.75" x14ac:dyDescent="0.2">
      <c r="B77" s="92">
        <v>7.1999998092651403</v>
      </c>
      <c r="C77" s="95">
        <v>22.202213287353501</v>
      </c>
      <c r="D77" s="57"/>
      <c r="Q77" s="52"/>
      <c r="R77" s="52"/>
      <c r="S77" s="52"/>
      <c r="T77" s="52"/>
    </row>
    <row r="78" spans="2:20" ht="12.75" x14ac:dyDescent="0.2">
      <c r="B78" s="92">
        <v>7.2999997138977104</v>
      </c>
      <c r="C78" s="95">
        <v>22.146778106689499</v>
      </c>
      <c r="D78" s="57"/>
      <c r="Q78" s="52"/>
      <c r="R78" s="52"/>
      <c r="S78" s="52"/>
      <c r="T78" s="52"/>
    </row>
    <row r="79" spans="2:20" ht="12.75" x14ac:dyDescent="0.2">
      <c r="B79" s="92">
        <v>7.3999991416931197</v>
      </c>
      <c r="C79" s="95">
        <v>22.091480255126999</v>
      </c>
      <c r="D79" s="57"/>
      <c r="Q79" s="52"/>
      <c r="R79" s="52"/>
      <c r="S79" s="52"/>
      <c r="T79" s="52"/>
    </row>
    <row r="80" spans="2:20" ht="12.75" x14ac:dyDescent="0.2">
      <c r="B80" s="92">
        <v>7.49999952316284</v>
      </c>
      <c r="C80" s="95">
        <v>22.036321640014599</v>
      </c>
      <c r="D80" s="57"/>
      <c r="Q80" s="52"/>
      <c r="R80" s="52"/>
      <c r="S80" s="52"/>
      <c r="T80" s="52"/>
    </row>
    <row r="81" spans="2:20" ht="12.75" x14ac:dyDescent="0.2">
      <c r="B81" s="92">
        <v>7.5999994277954102</v>
      </c>
      <c r="C81" s="95">
        <v>21.981298446655298</v>
      </c>
      <c r="D81" s="57"/>
      <c r="Q81" s="52"/>
      <c r="R81" s="52"/>
      <c r="S81" s="52"/>
      <c r="T81" s="52"/>
    </row>
    <row r="82" spans="2:20" ht="12.75" x14ac:dyDescent="0.2">
      <c r="B82" s="92">
        <v>7.6999993324279803</v>
      </c>
      <c r="C82" s="95">
        <v>21.926414489746101</v>
      </c>
      <c r="D82" s="57"/>
      <c r="Q82" s="52"/>
      <c r="R82" s="52"/>
      <c r="S82" s="52"/>
      <c r="T82" s="52"/>
    </row>
    <row r="83" spans="2:20" ht="12.75" x14ac:dyDescent="0.2">
      <c r="B83" s="92">
        <v>7.7999997138977104</v>
      </c>
      <c r="C83" s="95">
        <v>21.871665954589801</v>
      </c>
      <c r="D83" s="57"/>
      <c r="Q83" s="52"/>
      <c r="R83" s="52"/>
      <c r="S83" s="52"/>
      <c r="T83" s="52"/>
    </row>
    <row r="84" spans="2:20" ht="12.75" x14ac:dyDescent="0.2">
      <c r="B84" s="92">
        <v>7.8999996185302699</v>
      </c>
      <c r="C84" s="95">
        <v>21.8170566558838</v>
      </c>
      <c r="D84" s="57"/>
      <c r="Q84" s="52"/>
      <c r="R84" s="52"/>
      <c r="S84" s="52"/>
      <c r="T84" s="52"/>
    </row>
    <row r="85" spans="2:20" ht="12.75" x14ac:dyDescent="0.2">
      <c r="B85" s="92">
        <v>7.99999952316284</v>
      </c>
      <c r="C85" s="95">
        <v>21.762580871581999</v>
      </c>
      <c r="D85" s="57"/>
      <c r="Q85" s="52"/>
      <c r="R85" s="52"/>
      <c r="S85" s="52"/>
      <c r="T85" s="52"/>
    </row>
    <row r="86" spans="2:20" ht="12.75" x14ac:dyDescent="0.2">
      <c r="B86" s="92">
        <v>8.0999994277954102</v>
      </c>
      <c r="C86" s="95">
        <v>21.7082424163818</v>
      </c>
      <c r="D86" s="57"/>
      <c r="Q86" s="52"/>
      <c r="R86" s="52"/>
      <c r="S86" s="52"/>
      <c r="T86" s="52"/>
    </row>
    <row r="87" spans="2:20" ht="12.75" x14ac:dyDescent="0.2">
      <c r="B87" s="92">
        <v>8.1999998092651403</v>
      </c>
      <c r="C87" s="95">
        <v>21.654039382934599</v>
      </c>
      <c r="D87" s="57"/>
      <c r="Q87" s="52"/>
      <c r="R87" s="52"/>
      <c r="S87" s="52"/>
      <c r="T87" s="52"/>
    </row>
    <row r="88" spans="2:20" ht="12.75" x14ac:dyDescent="0.2">
      <c r="B88" s="92">
        <v>8.2999992370605504</v>
      </c>
      <c r="C88" s="95">
        <v>21.599971771240199</v>
      </c>
      <c r="D88" s="57"/>
      <c r="Q88" s="52"/>
      <c r="R88" s="52"/>
      <c r="S88" s="52"/>
      <c r="T88" s="52"/>
    </row>
    <row r="89" spans="2:20" ht="12.75" x14ac:dyDescent="0.2">
      <c r="B89" s="92">
        <v>8.3999996185302699</v>
      </c>
      <c r="C89" s="95">
        <v>21.5460395812988</v>
      </c>
      <c r="D89" s="57"/>
      <c r="Q89" s="52"/>
      <c r="R89" s="52"/>
      <c r="S89" s="52"/>
      <c r="T89" s="52"/>
    </row>
    <row r="90" spans="2:20" ht="12.75" x14ac:dyDescent="0.2">
      <c r="B90" s="92">
        <v>8.49999904632568</v>
      </c>
      <c r="C90" s="95">
        <v>21.492242813110401</v>
      </c>
      <c r="D90" s="57"/>
      <c r="Q90" s="52"/>
      <c r="R90" s="52"/>
      <c r="S90" s="52"/>
      <c r="T90" s="52"/>
    </row>
    <row r="91" spans="2:20" ht="12.75" x14ac:dyDescent="0.2">
      <c r="B91" s="92">
        <v>8.5999994277954102</v>
      </c>
      <c r="C91" s="95">
        <v>21.4385776519775</v>
      </c>
      <c r="D91" s="57"/>
      <c r="Q91" s="52"/>
      <c r="R91" s="52"/>
      <c r="S91" s="52"/>
      <c r="T91" s="52"/>
    </row>
    <row r="92" spans="2:20" ht="12.75" x14ac:dyDescent="0.2">
      <c r="B92" s="92">
        <v>8.6999998092651403</v>
      </c>
      <c r="C92" s="95">
        <v>21.3850498199463</v>
      </c>
      <c r="D92" s="57"/>
      <c r="Q92" s="52"/>
      <c r="R92" s="52"/>
      <c r="S92" s="52"/>
      <c r="T92" s="52"/>
    </row>
    <row r="93" spans="2:20" ht="12.75" x14ac:dyDescent="0.2">
      <c r="B93" s="92">
        <v>8.7999992370605504</v>
      </c>
      <c r="C93" s="95">
        <v>21.3316535949707</v>
      </c>
      <c r="D93" s="57"/>
      <c r="Q93" s="52"/>
      <c r="R93" s="52"/>
      <c r="S93" s="52"/>
      <c r="T93" s="52"/>
    </row>
    <row r="94" spans="2:20" ht="12.75" x14ac:dyDescent="0.2">
      <c r="B94" s="92">
        <v>8.8999996185302699</v>
      </c>
      <c r="C94" s="95">
        <v>21.2783908843994</v>
      </c>
      <c r="D94" s="57"/>
      <c r="Q94" s="52"/>
      <c r="R94" s="52"/>
      <c r="S94" s="52"/>
      <c r="T94" s="52"/>
    </row>
    <row r="95" spans="2:20" ht="12.75" x14ac:dyDescent="0.2">
      <c r="B95" s="92">
        <v>8.99999904632568</v>
      </c>
      <c r="C95" s="95">
        <v>21.225261688232401</v>
      </c>
      <c r="D95" s="57"/>
      <c r="Q95" s="52"/>
      <c r="R95" s="52"/>
      <c r="S95" s="52"/>
      <c r="T95" s="52"/>
    </row>
    <row r="96" spans="2:20" ht="12.75" x14ac:dyDescent="0.2">
      <c r="B96" s="92">
        <v>9.0999994277954102</v>
      </c>
      <c r="C96" s="95">
        <v>21.172264099121101</v>
      </c>
      <c r="D96" s="57"/>
      <c r="Q96" s="52"/>
      <c r="R96" s="52"/>
      <c r="S96" s="52"/>
      <c r="T96" s="52"/>
    </row>
    <row r="97" spans="2:20" ht="12.75" x14ac:dyDescent="0.2">
      <c r="B97" s="92">
        <v>9.1999998092651403</v>
      </c>
      <c r="C97" s="95">
        <v>21.119400024414102</v>
      </c>
      <c r="D97" s="57"/>
      <c r="Q97" s="52"/>
      <c r="R97" s="52"/>
      <c r="S97" s="52"/>
      <c r="T97" s="52"/>
    </row>
    <row r="98" spans="2:20" ht="12.75" x14ac:dyDescent="0.2">
      <c r="B98" s="92">
        <v>9.2999992370605504</v>
      </c>
      <c r="C98" s="95">
        <v>21.066667556762699</v>
      </c>
      <c r="D98" s="57"/>
      <c r="Q98" s="52"/>
      <c r="R98" s="52"/>
      <c r="S98" s="52"/>
      <c r="T98" s="52"/>
    </row>
    <row r="99" spans="2:20" ht="12.75" x14ac:dyDescent="0.2">
      <c r="B99" s="92">
        <v>9.3999996185302699</v>
      </c>
      <c r="C99" s="95">
        <v>21.014066696166999</v>
      </c>
      <c r="D99" s="57"/>
      <c r="Q99" s="52"/>
      <c r="R99" s="52"/>
      <c r="S99" s="52"/>
      <c r="T99" s="52"/>
    </row>
    <row r="100" spans="2:20" ht="12.75" x14ac:dyDescent="0.2">
      <c r="B100" s="92">
        <v>9.49999904632568</v>
      </c>
      <c r="C100" s="95">
        <v>20.961597442626999</v>
      </c>
      <c r="D100" s="79"/>
      <c r="Q100" s="52"/>
      <c r="R100" s="52"/>
      <c r="S100" s="52"/>
      <c r="T100" s="52"/>
    </row>
    <row r="101" spans="2:20" ht="12.75" x14ac:dyDescent="0.2">
      <c r="B101" s="92">
        <v>9.5999994277954102</v>
      </c>
      <c r="C101" s="95">
        <v>20.909257888793899</v>
      </c>
      <c r="D101" s="52"/>
      <c r="Q101" s="52"/>
      <c r="R101" s="52"/>
      <c r="S101" s="52"/>
      <c r="T101" s="52"/>
    </row>
    <row r="102" spans="2:20" ht="12.75" x14ac:dyDescent="0.2">
      <c r="B102" s="92">
        <v>9.6999998092651403</v>
      </c>
      <c r="C102" s="95">
        <v>20.857049942016602</v>
      </c>
      <c r="D102" s="52"/>
      <c r="Q102" s="52"/>
      <c r="R102" s="52"/>
      <c r="S102" s="52"/>
      <c r="T102" s="52"/>
    </row>
    <row r="103" spans="2:20" ht="12.75" x14ac:dyDescent="0.2">
      <c r="B103" s="92">
        <v>9.7999992370605504</v>
      </c>
      <c r="C103" s="95">
        <v>20.804973602294901</v>
      </c>
      <c r="D103" s="52"/>
      <c r="Q103" s="52"/>
      <c r="R103" s="52"/>
      <c r="S103" s="52"/>
      <c r="T103" s="52"/>
    </row>
    <row r="104" spans="2:20" ht="12.75" x14ac:dyDescent="0.2">
      <c r="B104" s="92">
        <v>9.8999996185302699</v>
      </c>
      <c r="C104" s="95">
        <v>20.753025054931602</v>
      </c>
      <c r="D104" s="52"/>
      <c r="Q104" s="52"/>
      <c r="R104" s="52"/>
      <c r="S104" s="52"/>
      <c r="T104" s="52"/>
    </row>
    <row r="105" spans="2:20" x14ac:dyDescent="0.2">
      <c r="B105" s="93"/>
      <c r="C105" s="94"/>
      <c r="D105" s="52"/>
      <c r="Q105" s="52"/>
      <c r="R105" s="52"/>
      <c r="S105" s="52"/>
      <c r="T105" s="52"/>
    </row>
    <row r="106" spans="2:20" x14ac:dyDescent="0.2">
      <c r="B106" s="93"/>
      <c r="C106" s="94"/>
      <c r="D106" s="52"/>
      <c r="Q106" s="52"/>
      <c r="R106" s="52"/>
      <c r="S106" s="52"/>
      <c r="T106" s="52"/>
    </row>
    <row r="107" spans="2:20" x14ac:dyDescent="0.2">
      <c r="B107" s="93"/>
      <c r="C107" s="94"/>
      <c r="D107" s="52"/>
      <c r="R107" s="52"/>
      <c r="S107" s="52"/>
      <c r="T107" s="52"/>
    </row>
    <row r="108" spans="2:20" x14ac:dyDescent="0.2">
      <c r="B108" s="93"/>
      <c r="C108" s="94"/>
      <c r="D108" s="52"/>
      <c r="R108" s="52"/>
      <c r="S108" s="52"/>
      <c r="T108" s="52"/>
    </row>
  </sheetData>
  <mergeCells count="7">
    <mergeCell ref="F3:P4"/>
    <mergeCell ref="E24:M24"/>
    <mergeCell ref="B2:C2"/>
    <mergeCell ref="H16:I16"/>
    <mergeCell ref="H12:I12"/>
    <mergeCell ref="H8:I8"/>
    <mergeCell ref="E22:K22"/>
  </mergeCells>
  <pageMargins left="0.78740157480314965" right="0.78740157480314965" top="0.98425196850393704" bottom="0.98425196850393704" header="0.51181102362204722" footer="0.31496062992125984"/>
  <pageSetup paperSize="9" fitToHeight="0" orientation="portrait" r:id="rId1"/>
  <headerFooter alignWithMargins="0">
    <oddHeader>&amp;RStand: &amp;D</oddHeader>
    <oddFooter>&amp;L&amp;8Datei: &amp;F
Register: &amp;A&amp;RSeite &amp;P von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31"/>
  <sheetViews>
    <sheetView zoomScale="90" zoomScaleNormal="90" workbookViewId="0">
      <selection activeCell="E306" sqref="E306"/>
    </sheetView>
  </sheetViews>
  <sheetFormatPr baseColWidth="10" defaultColWidth="11.42578125" defaultRowHeight="15" x14ac:dyDescent="0.2"/>
  <cols>
    <col min="1" max="1" width="12.85546875" style="13" bestFit="1" customWidth="1"/>
    <col min="2" max="2" width="15" style="27" customWidth="1"/>
    <col min="3" max="3" width="15" style="28" customWidth="1"/>
    <col min="4" max="4" width="3.85546875" customWidth="1"/>
    <col min="5" max="5" width="15.7109375" style="22" customWidth="1"/>
    <col min="6" max="6" width="21" style="20" bestFit="1" customWidth="1"/>
    <col min="7" max="7" width="17.5703125" style="12" customWidth="1"/>
    <col min="8" max="8" width="18.42578125" style="12" customWidth="1"/>
    <col min="9" max="9" width="11.85546875" style="10" customWidth="1"/>
    <col min="10" max="10" width="7.140625" style="10" customWidth="1"/>
    <col min="11" max="16384" width="11.42578125" style="10"/>
  </cols>
  <sheetData>
    <row r="1" spans="1:24" x14ac:dyDescent="0.2"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8" x14ac:dyDescent="0.25">
      <c r="F2" s="21" t="s">
        <v>7</v>
      </c>
      <c r="G2" s="2"/>
      <c r="H2" s="18"/>
      <c r="I2" s="19"/>
      <c r="J2" s="19"/>
      <c r="K2" s="19"/>
      <c r="L2" s="17"/>
      <c r="M2" s="17"/>
      <c r="N2" s="19"/>
      <c r="O2" s="19"/>
      <c r="P2" s="19"/>
      <c r="Q2" s="19"/>
      <c r="R2" s="19"/>
    </row>
    <row r="3" spans="1:24" x14ac:dyDescent="0.2">
      <c r="A3" s="13" t="s">
        <v>1</v>
      </c>
      <c r="B3" s="27" t="s">
        <v>2</v>
      </c>
      <c r="C3" s="29" t="s">
        <v>3</v>
      </c>
      <c r="E3" s="13" t="s">
        <v>1</v>
      </c>
      <c r="F3" s="14" t="s">
        <v>2</v>
      </c>
      <c r="G3" s="2"/>
      <c r="H3" s="2"/>
      <c r="L3"/>
      <c r="M3"/>
    </row>
    <row r="4" spans="1:24" ht="15.75" customHeight="1" x14ac:dyDescent="0.25">
      <c r="E4" s="47">
        <f>'PT1-result'!B5</f>
        <v>0</v>
      </c>
      <c r="F4" s="47">
        <f>'PT1-result'!C5</f>
        <v>0</v>
      </c>
      <c r="G4" s="4"/>
      <c r="H4" s="2"/>
      <c r="L4"/>
      <c r="M4"/>
    </row>
    <row r="5" spans="1:24" x14ac:dyDescent="0.2">
      <c r="A5" s="13">
        <v>0</v>
      </c>
      <c r="B5" s="30">
        <v>0</v>
      </c>
      <c r="C5" s="31">
        <v>0</v>
      </c>
      <c r="D5" s="5"/>
      <c r="E5" s="47">
        <f>'PT1-result'!B6</f>
        <v>9.9999994039535495E-2</v>
      </c>
      <c r="F5" s="47">
        <f>'PT1-result'!C6</f>
        <v>2.62172150611877</v>
      </c>
      <c r="G5" s="2"/>
      <c r="H5" s="2"/>
      <c r="L5"/>
      <c r="M5"/>
    </row>
    <row r="6" spans="1:24" x14ac:dyDescent="0.2">
      <c r="A6" s="13">
        <f>A5+0.1</f>
        <v>0.1</v>
      </c>
      <c r="B6" s="30">
        <v>0</v>
      </c>
      <c r="C6" s="31">
        <v>0</v>
      </c>
      <c r="D6" s="5"/>
      <c r="E6" s="47">
        <f>'PT1-result'!B7</f>
        <v>0.19999998807907099</v>
      </c>
      <c r="F6" s="47">
        <f>'PT1-result'!C7</f>
        <v>5.2368965148925799</v>
      </c>
      <c r="G6" s="2"/>
      <c r="H6" s="2"/>
      <c r="L6"/>
      <c r="M6"/>
    </row>
    <row r="7" spans="1:24" x14ac:dyDescent="0.2">
      <c r="A7" s="13">
        <f t="shared" ref="A7:A70" si="0">A6+0.1</f>
        <v>0.2</v>
      </c>
      <c r="B7" s="30">
        <v>0</v>
      </c>
      <c r="C7" s="31">
        <v>0</v>
      </c>
      <c r="D7" s="5"/>
      <c r="E7" s="47">
        <f>'PT1-result'!B8</f>
        <v>0.29999998211860701</v>
      </c>
      <c r="F7" s="47">
        <f>'PT1-result'!C8</f>
        <v>7.84554195404053</v>
      </c>
      <c r="G7" s="2"/>
      <c r="H7" s="2"/>
      <c r="L7"/>
      <c r="M7"/>
    </row>
    <row r="8" spans="1:24" x14ac:dyDescent="0.2">
      <c r="A8" s="13">
        <f t="shared" si="0"/>
        <v>0.30000000000000004</v>
      </c>
      <c r="B8" s="30">
        <v>0</v>
      </c>
      <c r="C8" s="31">
        <v>0</v>
      </c>
      <c r="D8" s="5"/>
      <c r="E8" s="47">
        <f>'PT1-result'!B9</f>
        <v>0.39999997615814198</v>
      </c>
      <c r="F8" s="47">
        <f>'PT1-result'!C9</f>
        <v>10.447673797607401</v>
      </c>
      <c r="G8" s="2"/>
      <c r="H8" s="2"/>
      <c r="L8"/>
      <c r="M8"/>
    </row>
    <row r="9" spans="1:24" x14ac:dyDescent="0.2">
      <c r="A9" s="13">
        <f t="shared" si="0"/>
        <v>0.4</v>
      </c>
      <c r="B9" s="30">
        <v>0</v>
      </c>
      <c r="C9" s="31">
        <v>0</v>
      </c>
      <c r="D9" s="5"/>
      <c r="E9" s="47">
        <f>'PT1-result'!B10</f>
        <v>0.499999970197678</v>
      </c>
      <c r="F9" s="47">
        <f>'PT1-result'!C10</f>
        <v>13.0433082580566</v>
      </c>
      <c r="G9" s="11"/>
      <c r="H9" s="2"/>
      <c r="L9"/>
      <c r="M9"/>
    </row>
    <row r="10" spans="1:24" x14ac:dyDescent="0.2">
      <c r="A10" s="13">
        <f t="shared" si="0"/>
        <v>0.5</v>
      </c>
      <c r="B10" s="30">
        <v>0</v>
      </c>
      <c r="C10" s="31">
        <v>0</v>
      </c>
      <c r="D10" s="5"/>
      <c r="E10" s="47">
        <f>'PT1-result'!B11</f>
        <v>0.59999996423721302</v>
      </c>
      <c r="F10" s="47">
        <f>'PT1-result'!C11</f>
        <v>15.6324625015259</v>
      </c>
      <c r="G10" s="2"/>
      <c r="H10" s="2"/>
      <c r="L10"/>
      <c r="M10"/>
    </row>
    <row r="11" spans="1:24" x14ac:dyDescent="0.2">
      <c r="A11" s="13">
        <f t="shared" si="0"/>
        <v>0.6</v>
      </c>
      <c r="B11" s="30">
        <v>0</v>
      </c>
      <c r="C11" s="31">
        <v>0</v>
      </c>
      <c r="D11" s="5"/>
      <c r="E11" s="47">
        <f>'PT1-result'!B12</f>
        <v>0.69999992847442605</v>
      </c>
      <c r="F11" s="47">
        <f>'PT1-result'!C12</f>
        <v>18.215150833129901</v>
      </c>
      <c r="G11" s="2"/>
      <c r="H11" s="2"/>
      <c r="L11"/>
      <c r="M11"/>
    </row>
    <row r="12" spans="1:24" x14ac:dyDescent="0.2">
      <c r="A12" s="13">
        <f t="shared" si="0"/>
        <v>0.7</v>
      </c>
      <c r="B12" s="30">
        <v>0</v>
      </c>
      <c r="C12" s="31">
        <v>0</v>
      </c>
      <c r="D12" s="5"/>
      <c r="E12" s="47">
        <f>'PT1-result'!B13</f>
        <v>0.79999995231628396</v>
      </c>
      <c r="F12" s="47">
        <f>'PT1-result'!C13</f>
        <v>20.7913932800293</v>
      </c>
      <c r="G12" s="2"/>
      <c r="H12" s="2"/>
      <c r="L12"/>
      <c r="M12"/>
    </row>
    <row r="13" spans="1:24" x14ac:dyDescent="0.2">
      <c r="A13" s="13">
        <f t="shared" si="0"/>
        <v>0.79999999999999993</v>
      </c>
      <c r="B13" s="30">
        <v>0</v>
      </c>
      <c r="C13" s="31">
        <v>0</v>
      </c>
      <c r="D13" s="5"/>
      <c r="E13" s="47">
        <f>'PT1-result'!B14</f>
        <v>0.89999997615814198</v>
      </c>
      <c r="F13" s="47">
        <f>'PT1-result'!C14</f>
        <v>23.361200332641602</v>
      </c>
      <c r="G13" s="2"/>
      <c r="H13" s="2"/>
      <c r="L13"/>
      <c r="M13"/>
    </row>
    <row r="14" spans="1:24" x14ac:dyDescent="0.2">
      <c r="A14" s="13">
        <f t="shared" si="0"/>
        <v>0.89999999999999991</v>
      </c>
      <c r="B14" s="30">
        <v>0</v>
      </c>
      <c r="C14" s="31">
        <v>0</v>
      </c>
      <c r="D14" s="5"/>
      <c r="E14" s="47">
        <f>'PT1-result'!B15</f>
        <v>0.999999940395355</v>
      </c>
      <c r="F14" s="47">
        <f>'PT1-result'!C15</f>
        <v>25.9245910644531</v>
      </c>
      <c r="G14" s="2"/>
      <c r="H14" s="2"/>
      <c r="L14"/>
      <c r="M14"/>
    </row>
    <row r="15" spans="1:24" x14ac:dyDescent="0.2">
      <c r="A15" s="13">
        <f t="shared" si="0"/>
        <v>0.99999999999999989</v>
      </c>
      <c r="B15" s="30">
        <v>0</v>
      </c>
      <c r="C15" s="31">
        <v>0</v>
      </c>
      <c r="D15" s="5"/>
      <c r="E15" s="47">
        <f>'PT1-result'!B16</f>
        <v>1.0999999046325699</v>
      </c>
      <c r="F15" s="47">
        <f>'PT1-result'!C16</f>
        <v>25.859861373901399</v>
      </c>
      <c r="G15" s="2"/>
      <c r="H15" s="2"/>
      <c r="L15"/>
      <c r="M15"/>
    </row>
    <row r="16" spans="1:24" x14ac:dyDescent="0.2">
      <c r="A16" s="13">
        <f t="shared" si="0"/>
        <v>1.0999999999999999</v>
      </c>
      <c r="B16" s="30">
        <v>0</v>
      </c>
      <c r="C16" s="31">
        <v>0</v>
      </c>
      <c r="D16" s="5"/>
      <c r="E16" s="47">
        <f>'PT1-result'!B17</f>
        <v>1.19999992847443</v>
      </c>
      <c r="F16" s="47">
        <f>'PT1-result'!C17</f>
        <v>25.795291900634801</v>
      </c>
      <c r="G16" s="2"/>
      <c r="H16" s="2"/>
      <c r="L16"/>
      <c r="M16"/>
    </row>
    <row r="17" spans="1:13" x14ac:dyDescent="0.2">
      <c r="A17" s="13">
        <f t="shared" si="0"/>
        <v>1.2</v>
      </c>
      <c r="B17" s="30">
        <v>0</v>
      </c>
      <c r="C17" s="31">
        <v>0</v>
      </c>
      <c r="D17" s="5"/>
      <c r="E17" s="47">
        <f>'PT1-result'!B18</f>
        <v>1.29999995231628</v>
      </c>
      <c r="F17" s="47">
        <f>'PT1-result'!C18</f>
        <v>25.730884552001999</v>
      </c>
      <c r="G17" s="2"/>
      <c r="H17" s="2"/>
      <c r="L17"/>
      <c r="M17"/>
    </row>
    <row r="18" spans="1:13" x14ac:dyDescent="0.2">
      <c r="A18" s="13">
        <f t="shared" si="0"/>
        <v>1.3</v>
      </c>
      <c r="B18" s="30">
        <v>0</v>
      </c>
      <c r="C18" s="31">
        <v>0</v>
      </c>
      <c r="D18" s="5"/>
      <c r="E18" s="47">
        <f>'PT1-result'!B19</f>
        <v>1.3999998569488501</v>
      </c>
      <c r="F18" s="47">
        <f>'PT1-result'!C19</f>
        <v>25.6666374206543</v>
      </c>
      <c r="G18" s="2"/>
      <c r="H18" s="2"/>
      <c r="L18"/>
      <c r="M18"/>
    </row>
    <row r="19" spans="1:13" x14ac:dyDescent="0.2">
      <c r="A19" s="13">
        <f t="shared" si="0"/>
        <v>1.4000000000000001</v>
      </c>
      <c r="B19" s="30">
        <v>0</v>
      </c>
      <c r="C19" s="31">
        <v>0</v>
      </c>
      <c r="D19" s="5"/>
      <c r="E19" s="47">
        <f>'PT1-result'!B20</f>
        <v>1.49999988079071</v>
      </c>
      <c r="F19" s="47">
        <f>'PT1-result'!C20</f>
        <v>25.602552413940401</v>
      </c>
      <c r="G19" s="2"/>
      <c r="H19" s="2"/>
      <c r="L19"/>
      <c r="M19"/>
    </row>
    <row r="20" spans="1:13" x14ac:dyDescent="0.2">
      <c r="A20" s="13">
        <f t="shared" si="0"/>
        <v>1.5000000000000002</v>
      </c>
      <c r="B20" s="30">
        <v>0</v>
      </c>
      <c r="C20" s="31">
        <v>0</v>
      </c>
      <c r="D20" s="5"/>
      <c r="E20" s="47">
        <f>'PT1-result'!B21</f>
        <v>1.5999999046325699</v>
      </c>
      <c r="F20" s="47">
        <f>'PT1-result'!C21</f>
        <v>25.5386257171631</v>
      </c>
      <c r="G20" s="2"/>
      <c r="H20" s="2"/>
      <c r="L20"/>
      <c r="M20"/>
    </row>
    <row r="21" spans="1:13" x14ac:dyDescent="0.2">
      <c r="A21" s="13">
        <f t="shared" si="0"/>
        <v>1.6000000000000003</v>
      </c>
      <c r="B21" s="30">
        <v>0</v>
      </c>
      <c r="C21" s="31">
        <v>0</v>
      </c>
      <c r="D21" s="5"/>
      <c r="E21" s="47">
        <f>'PT1-result'!B22</f>
        <v>1.69999992847443</v>
      </c>
      <c r="F21" s="47">
        <f>'PT1-result'!C22</f>
        <v>25.474859237670898</v>
      </c>
      <c r="G21" s="2"/>
      <c r="H21" s="2"/>
      <c r="L21"/>
      <c r="M21"/>
    </row>
    <row r="22" spans="1:13" x14ac:dyDescent="0.2">
      <c r="A22" s="13">
        <f t="shared" si="0"/>
        <v>1.7000000000000004</v>
      </c>
      <c r="B22" s="30">
        <v>0</v>
      </c>
      <c r="C22" s="31">
        <v>0</v>
      </c>
      <c r="D22" s="5"/>
      <c r="E22" s="47">
        <f>'PT1-result'!B23</f>
        <v>1.79999995231628</v>
      </c>
      <c r="F22" s="47">
        <f>'PT1-result'!C23</f>
        <v>25.411251068115199</v>
      </c>
      <c r="G22" s="2"/>
      <c r="H22" s="2"/>
      <c r="L22"/>
      <c r="M22"/>
    </row>
    <row r="23" spans="1:13" x14ac:dyDescent="0.2">
      <c r="A23" s="13">
        <f t="shared" si="0"/>
        <v>1.8000000000000005</v>
      </c>
      <c r="B23" s="30">
        <v>0</v>
      </c>
      <c r="C23" s="31">
        <v>0</v>
      </c>
      <c r="D23" s="5"/>
      <c r="E23" s="47">
        <f>'PT1-result'!B24</f>
        <v>1.8999998569488501</v>
      </c>
      <c r="F23" s="47">
        <f>'PT1-result'!C24</f>
        <v>25.347801208496101</v>
      </c>
      <c r="G23" s="2"/>
      <c r="H23" s="2"/>
      <c r="L23"/>
      <c r="M23"/>
    </row>
    <row r="24" spans="1:13" x14ac:dyDescent="0.2">
      <c r="A24" s="13">
        <f t="shared" si="0"/>
        <v>1.9000000000000006</v>
      </c>
      <c r="B24" s="30">
        <v>0</v>
      </c>
      <c r="C24" s="31">
        <v>0</v>
      </c>
      <c r="D24" s="5"/>
      <c r="E24" s="47">
        <f>'PT1-result'!B25</f>
        <v>1.99999988079071</v>
      </c>
      <c r="F24" s="47">
        <f>'PT1-result'!C25</f>
        <v>25.284511566162099</v>
      </c>
      <c r="G24" s="2"/>
      <c r="H24" s="2"/>
      <c r="L24"/>
      <c r="M24"/>
    </row>
    <row r="25" spans="1:13" x14ac:dyDescent="0.2">
      <c r="A25" s="13">
        <f t="shared" si="0"/>
        <v>2.0000000000000004</v>
      </c>
      <c r="B25" s="30">
        <v>0</v>
      </c>
      <c r="C25" s="31">
        <v>0</v>
      </c>
      <c r="D25" s="5"/>
      <c r="E25" s="47">
        <f>'PT1-result'!B26</f>
        <v>2.0999999046325701</v>
      </c>
      <c r="F25" s="47">
        <f>'PT1-result'!C26</f>
        <v>25.221380233764599</v>
      </c>
      <c r="G25" s="2"/>
      <c r="H25" s="2"/>
      <c r="L25"/>
      <c r="M25"/>
    </row>
    <row r="26" spans="1:13" ht="15.75" customHeight="1" x14ac:dyDescent="0.2">
      <c r="A26" s="13">
        <f t="shared" si="0"/>
        <v>2.1000000000000005</v>
      </c>
      <c r="B26" s="30">
        <v>0</v>
      </c>
      <c r="C26" s="31">
        <v>0</v>
      </c>
      <c r="D26" s="5"/>
      <c r="E26" s="47">
        <f>'PT1-result'!B27</f>
        <v>2.1999998092651398</v>
      </c>
      <c r="F26" s="47">
        <f>'PT1-result'!C27</f>
        <v>25.158405303955099</v>
      </c>
      <c r="G26" s="2"/>
      <c r="H26" s="2"/>
      <c r="L26"/>
      <c r="M26"/>
    </row>
    <row r="27" spans="1:13" x14ac:dyDescent="0.2">
      <c r="A27" s="13">
        <f t="shared" si="0"/>
        <v>2.2000000000000006</v>
      </c>
      <c r="B27" s="30">
        <v>0</v>
      </c>
      <c r="C27" s="31">
        <v>0</v>
      </c>
      <c r="D27" s="5"/>
      <c r="E27" s="47">
        <f>'PT1-result'!B28</f>
        <v>2.2999999523162802</v>
      </c>
      <c r="F27" s="47">
        <f>'PT1-result'!C28</f>
        <v>25.095586776733398</v>
      </c>
      <c r="G27" s="2"/>
      <c r="H27" s="2"/>
      <c r="L27"/>
      <c r="M27"/>
    </row>
    <row r="28" spans="1:13" x14ac:dyDescent="0.2">
      <c r="A28" s="13">
        <f t="shared" si="0"/>
        <v>2.3000000000000007</v>
      </c>
      <c r="B28" s="30">
        <v>0</v>
      </c>
      <c r="C28" s="31">
        <v>0</v>
      </c>
      <c r="D28" s="5"/>
      <c r="E28" s="47">
        <f>'PT1-result'!B29</f>
        <v>2.3999998569488499</v>
      </c>
      <c r="F28" s="47">
        <f>'PT1-result'!C29</f>
        <v>25.0329265594482</v>
      </c>
      <c r="G28" s="2"/>
      <c r="H28" s="2"/>
      <c r="L28"/>
      <c r="M28"/>
    </row>
    <row r="29" spans="1:13" x14ac:dyDescent="0.2">
      <c r="A29" s="13">
        <f t="shared" si="0"/>
        <v>2.4000000000000008</v>
      </c>
      <c r="B29" s="30">
        <v>0</v>
      </c>
      <c r="C29" s="31">
        <v>0</v>
      </c>
      <c r="D29" s="5"/>
      <c r="E29" s="47">
        <f>'PT1-result'!B30</f>
        <v>2.49999976158142</v>
      </c>
      <c r="F29" s="47">
        <f>'PT1-result'!C30</f>
        <v>24.970422744751001</v>
      </c>
      <c r="G29" s="2"/>
      <c r="H29" s="2"/>
      <c r="L29"/>
      <c r="M29"/>
    </row>
    <row r="30" spans="1:13" x14ac:dyDescent="0.2">
      <c r="A30" s="13">
        <f t="shared" si="0"/>
        <v>2.5000000000000009</v>
      </c>
      <c r="B30" s="30">
        <v>0</v>
      </c>
      <c r="C30" s="31">
        <v>0</v>
      </c>
      <c r="D30" s="5"/>
      <c r="E30" s="47">
        <f>'PT1-result'!B31</f>
        <v>2.5999999046325701</v>
      </c>
      <c r="F30" s="47">
        <f>'PT1-result'!C31</f>
        <v>24.908073425293001</v>
      </c>
      <c r="G30" s="2"/>
      <c r="H30" s="2"/>
      <c r="L30"/>
      <c r="M30"/>
    </row>
    <row r="31" spans="1:13" x14ac:dyDescent="0.2">
      <c r="A31" s="13">
        <f t="shared" si="0"/>
        <v>2.600000000000001</v>
      </c>
      <c r="B31" s="30">
        <v>0</v>
      </c>
      <c r="C31" s="31">
        <v>0</v>
      </c>
      <c r="D31" s="5"/>
      <c r="E31" s="47">
        <f>'PT1-result'!B32</f>
        <v>2.6999998092651398</v>
      </c>
      <c r="F31" s="47">
        <f>'PT1-result'!C32</f>
        <v>24.845882415771499</v>
      </c>
      <c r="G31" s="2"/>
      <c r="H31" s="2"/>
      <c r="L31"/>
      <c r="M31"/>
    </row>
    <row r="32" spans="1:13" x14ac:dyDescent="0.2">
      <c r="A32" s="13">
        <f t="shared" si="0"/>
        <v>2.7000000000000011</v>
      </c>
      <c r="B32" s="30">
        <v>0</v>
      </c>
      <c r="C32" s="31">
        <v>0</v>
      </c>
      <c r="D32" s="5"/>
      <c r="E32" s="47">
        <f>'PT1-result'!B33</f>
        <v>2.79999971389771</v>
      </c>
      <c r="F32" s="47">
        <f>'PT1-result'!C33</f>
        <v>24.7838439941406</v>
      </c>
      <c r="G32" s="2"/>
      <c r="H32" s="2"/>
      <c r="L32"/>
      <c r="M32"/>
    </row>
    <row r="33" spans="1:13" x14ac:dyDescent="0.2">
      <c r="A33" s="13">
        <f t="shared" si="0"/>
        <v>2.8000000000000012</v>
      </c>
      <c r="B33" s="30">
        <v>0</v>
      </c>
      <c r="C33" s="31">
        <v>0</v>
      </c>
      <c r="D33" s="5"/>
      <c r="E33" s="47">
        <f>'PT1-result'!B34</f>
        <v>2.8999998569488499</v>
      </c>
      <c r="F33" s="47">
        <f>'PT1-result'!C34</f>
        <v>24.721961975097699</v>
      </c>
      <c r="G33" s="2"/>
      <c r="H33" s="2"/>
      <c r="I33" s="16"/>
      <c r="L33"/>
      <c r="M33"/>
    </row>
    <row r="34" spans="1:13" x14ac:dyDescent="0.2">
      <c r="A34" s="13">
        <f t="shared" si="0"/>
        <v>2.9000000000000012</v>
      </c>
      <c r="B34" s="30">
        <v>0</v>
      </c>
      <c r="C34" s="31">
        <v>0</v>
      </c>
      <c r="D34" s="5"/>
      <c r="E34" s="47">
        <f>'PT1-result'!B35</f>
        <v>2.99999976158142</v>
      </c>
      <c r="F34" s="47">
        <f>'PT1-result'!C35</f>
        <v>24.660234451293899</v>
      </c>
      <c r="G34" s="2"/>
      <c r="H34" s="2"/>
      <c r="L34"/>
      <c r="M34"/>
    </row>
    <row r="35" spans="1:13" x14ac:dyDescent="0.2">
      <c r="A35" s="13">
        <f t="shared" si="0"/>
        <v>3.0000000000000013</v>
      </c>
      <c r="B35" s="30">
        <v>0</v>
      </c>
      <c r="C35" s="31">
        <v>0</v>
      </c>
      <c r="D35" s="5"/>
      <c r="E35" s="47">
        <f>'PT1-result'!B36</f>
        <v>3.0999999046325701</v>
      </c>
      <c r="F35" s="47">
        <f>'PT1-result'!C36</f>
        <v>24.598661422729499</v>
      </c>
      <c r="G35" s="2"/>
      <c r="H35" s="2"/>
      <c r="L35"/>
      <c r="M35"/>
    </row>
    <row r="36" spans="1:13" x14ac:dyDescent="0.2">
      <c r="A36" s="13">
        <f t="shared" si="0"/>
        <v>3.1000000000000014</v>
      </c>
      <c r="B36" s="30">
        <v>0</v>
      </c>
      <c r="C36" s="31">
        <v>0</v>
      </c>
      <c r="D36" s="5"/>
      <c r="E36" s="47">
        <f>'PT1-result'!B37</f>
        <v>3.1999998092651398</v>
      </c>
      <c r="F36" s="47">
        <f>'PT1-result'!C37</f>
        <v>24.5372409820557</v>
      </c>
      <c r="G36" s="2"/>
      <c r="H36" s="2"/>
      <c r="L36"/>
      <c r="M36"/>
    </row>
    <row r="37" spans="1:13" x14ac:dyDescent="0.2">
      <c r="A37" s="13">
        <f t="shared" si="0"/>
        <v>3.2000000000000015</v>
      </c>
      <c r="B37" s="30">
        <v>0</v>
      </c>
      <c r="C37" s="31">
        <v>0</v>
      </c>
      <c r="D37" s="5"/>
      <c r="E37" s="47">
        <f>'PT1-result'!B38</f>
        <v>3.29999971389771</v>
      </c>
      <c r="F37" s="47">
        <f>'PT1-result'!C38</f>
        <v>24.475975036621101</v>
      </c>
      <c r="G37" s="2"/>
      <c r="H37" s="2"/>
      <c r="L37"/>
      <c r="M37"/>
    </row>
    <row r="38" spans="1:13" x14ac:dyDescent="0.2">
      <c r="A38" s="13">
        <f t="shared" si="0"/>
        <v>3.3000000000000016</v>
      </c>
      <c r="B38" s="30">
        <v>0</v>
      </c>
      <c r="C38" s="31">
        <v>0</v>
      </c>
      <c r="D38" s="5"/>
      <c r="E38" s="47">
        <f>'PT1-result'!B39</f>
        <v>3.3999998569488499</v>
      </c>
      <c r="F38" s="47">
        <f>'PT1-result'!C39</f>
        <v>24.414861679077099</v>
      </c>
      <c r="G38" s="2"/>
      <c r="H38" s="10"/>
      <c r="L38"/>
      <c r="M38"/>
    </row>
    <row r="39" spans="1:13" x14ac:dyDescent="0.2">
      <c r="A39" s="13">
        <f t="shared" si="0"/>
        <v>3.4000000000000017</v>
      </c>
      <c r="B39" s="30">
        <v>0</v>
      </c>
      <c r="C39" s="31">
        <v>0</v>
      </c>
      <c r="D39" s="5"/>
      <c r="E39" s="47">
        <f>'PT1-result'!B40</f>
        <v>3.49999976158142</v>
      </c>
      <c r="F39" s="47">
        <f>'PT1-result'!C40</f>
        <v>24.3539009094238</v>
      </c>
      <c r="G39" s="2"/>
      <c r="H39" s="10"/>
      <c r="L39"/>
      <c r="M39"/>
    </row>
    <row r="40" spans="1:13" x14ac:dyDescent="0.2">
      <c r="A40" s="13">
        <f t="shared" si="0"/>
        <v>3.5000000000000018</v>
      </c>
      <c r="B40" s="30">
        <v>0</v>
      </c>
      <c r="C40" s="31">
        <v>0</v>
      </c>
      <c r="D40" s="5"/>
      <c r="E40" s="47">
        <f>'PT1-result'!B41</f>
        <v>3.5999999046325701</v>
      </c>
      <c r="F40" s="47">
        <f>'PT1-result'!C41</f>
        <v>24.2930908203125</v>
      </c>
      <c r="G40" s="2"/>
      <c r="H40" s="16" t="s">
        <v>24</v>
      </c>
      <c r="L40"/>
      <c r="M40"/>
    </row>
    <row r="41" spans="1:13" x14ac:dyDescent="0.2">
      <c r="A41" s="13">
        <f t="shared" si="0"/>
        <v>3.6000000000000019</v>
      </c>
      <c r="B41" s="30">
        <v>0</v>
      </c>
      <c r="C41" s="31">
        <v>0</v>
      </c>
      <c r="D41" s="5"/>
      <c r="E41" s="47">
        <f>'PT1-result'!B42</f>
        <v>3.6999995708465598</v>
      </c>
      <c r="F41" s="47">
        <f>'PT1-result'!C42</f>
        <v>24.232435226440401</v>
      </c>
      <c r="G41" s="2"/>
      <c r="H41" s="10"/>
      <c r="L41"/>
      <c r="M41"/>
    </row>
    <row r="42" spans="1:13" x14ac:dyDescent="0.2">
      <c r="A42" s="13">
        <f t="shared" si="0"/>
        <v>3.700000000000002</v>
      </c>
      <c r="B42" s="30">
        <v>0</v>
      </c>
      <c r="C42" s="31">
        <v>0</v>
      </c>
      <c r="D42" s="5"/>
      <c r="E42" s="47">
        <f>'PT1-result'!B43</f>
        <v>3.79999971389771</v>
      </c>
      <c r="F42" s="47">
        <f>'PT1-result'!C43</f>
        <v>24.171930313110401</v>
      </c>
      <c r="G42" s="2"/>
      <c r="H42" s="10"/>
      <c r="L42"/>
      <c r="M42"/>
    </row>
    <row r="43" spans="1:13" x14ac:dyDescent="0.2">
      <c r="A43" s="13">
        <f t="shared" si="0"/>
        <v>3.800000000000002</v>
      </c>
      <c r="B43" s="30">
        <v>0</v>
      </c>
      <c r="C43" s="31">
        <v>0</v>
      </c>
      <c r="D43" s="5"/>
      <c r="E43" s="47">
        <f>'PT1-result'!B44</f>
        <v>3.8999998569488499</v>
      </c>
      <c r="F43" s="47">
        <f>'PT1-result'!C44</f>
        <v>24.111574172973601</v>
      </c>
      <c r="G43" s="2"/>
      <c r="H43" s="10"/>
      <c r="L43"/>
      <c r="M43"/>
    </row>
    <row r="44" spans="1:13" x14ac:dyDescent="0.2">
      <c r="A44" s="13">
        <f t="shared" si="0"/>
        <v>3.9000000000000021</v>
      </c>
      <c r="B44" s="30">
        <v>0</v>
      </c>
      <c r="C44" s="31">
        <v>0</v>
      </c>
      <c r="D44" s="5"/>
      <c r="E44" s="47">
        <f>'PT1-result'!B45</f>
        <v>3.99999976158142</v>
      </c>
      <c r="F44" s="47">
        <f>'PT1-result'!C45</f>
        <v>24.0513725280762</v>
      </c>
      <c r="G44" s="2"/>
      <c r="H44" s="10"/>
      <c r="L44"/>
      <c r="M44"/>
    </row>
    <row r="45" spans="1:13" x14ac:dyDescent="0.2">
      <c r="A45" s="13">
        <f t="shared" si="0"/>
        <v>4.0000000000000018</v>
      </c>
      <c r="B45" s="30">
        <v>0</v>
      </c>
      <c r="C45" s="31">
        <v>0</v>
      </c>
      <c r="D45" s="5"/>
      <c r="E45" s="47">
        <f>'PT1-result'!B46</f>
        <v>4.0999999046325701</v>
      </c>
      <c r="F45" s="47">
        <f>'PT1-result'!C46</f>
        <v>23.991317749023398</v>
      </c>
      <c r="G45" s="2"/>
      <c r="H45" s="10"/>
      <c r="L45"/>
      <c r="M45"/>
    </row>
    <row r="46" spans="1:13" x14ac:dyDescent="0.2">
      <c r="A46" s="13">
        <f t="shared" si="0"/>
        <v>4.1000000000000014</v>
      </c>
      <c r="B46" s="30">
        <v>0</v>
      </c>
      <c r="C46" s="31">
        <v>0</v>
      </c>
      <c r="D46" s="5"/>
      <c r="E46" s="47">
        <f>'PT1-result'!B47</f>
        <v>4.1999998092651403</v>
      </c>
      <c r="F46" s="47">
        <f>'PT1-result'!C47</f>
        <v>23.9314155578613</v>
      </c>
      <c r="G46" s="2"/>
      <c r="H46" s="2"/>
      <c r="L46"/>
      <c r="M46"/>
    </row>
    <row r="47" spans="1:13" x14ac:dyDescent="0.2">
      <c r="A47" s="13">
        <f t="shared" si="0"/>
        <v>4.2000000000000011</v>
      </c>
      <c r="B47" s="30">
        <v>0</v>
      </c>
      <c r="C47" s="31">
        <v>0</v>
      </c>
      <c r="D47" s="5"/>
      <c r="E47" s="47">
        <f>'PT1-result'!B48</f>
        <v>4.2999997138977104</v>
      </c>
      <c r="F47" s="47">
        <f>'PT1-result'!C48</f>
        <v>23.871660232543899</v>
      </c>
      <c r="G47" s="2"/>
      <c r="H47" s="2"/>
      <c r="L47"/>
      <c r="M47"/>
    </row>
    <row r="48" spans="1:13" x14ac:dyDescent="0.2">
      <c r="A48" s="13">
        <f t="shared" si="0"/>
        <v>4.3000000000000007</v>
      </c>
      <c r="B48" s="30">
        <v>0</v>
      </c>
      <c r="C48" s="31">
        <v>0</v>
      </c>
      <c r="D48" s="5"/>
      <c r="E48" s="47">
        <f>'PT1-result'!B49</f>
        <v>4.3999996185302699</v>
      </c>
      <c r="F48" s="47">
        <f>'PT1-result'!C49</f>
        <v>23.812055587768601</v>
      </c>
      <c r="G48" s="2"/>
      <c r="H48" s="2"/>
      <c r="L48"/>
      <c r="M48"/>
    </row>
    <row r="49" spans="1:13" x14ac:dyDescent="0.2">
      <c r="A49" s="13">
        <f t="shared" si="0"/>
        <v>4.4000000000000004</v>
      </c>
      <c r="B49" s="30">
        <v>0</v>
      </c>
      <c r="C49" s="31">
        <v>0</v>
      </c>
      <c r="D49" s="5"/>
      <c r="E49" s="47">
        <f>'PT1-result'!B50</f>
        <v>4.49999952316284</v>
      </c>
      <c r="F49" s="47">
        <f>'PT1-result'!C50</f>
        <v>23.752599716186499</v>
      </c>
      <c r="G49" s="2"/>
      <c r="H49" s="2"/>
      <c r="L49"/>
      <c r="M49"/>
    </row>
    <row r="50" spans="1:13" x14ac:dyDescent="0.2">
      <c r="A50" s="13">
        <f t="shared" si="0"/>
        <v>4.5</v>
      </c>
      <c r="B50" s="30">
        <v>0</v>
      </c>
      <c r="C50" s="31">
        <v>0</v>
      </c>
      <c r="D50" s="5"/>
      <c r="E50" s="47">
        <f>'PT1-result'!B51</f>
        <v>4.5999999046325701</v>
      </c>
      <c r="F50" s="47">
        <f>'PT1-result'!C51</f>
        <v>23.693292617797901</v>
      </c>
      <c r="G50" s="2"/>
      <c r="H50" s="2"/>
      <c r="L50"/>
      <c r="M50"/>
    </row>
    <row r="51" spans="1:13" x14ac:dyDescent="0.2">
      <c r="A51" s="13">
        <f t="shared" si="0"/>
        <v>4.5999999999999996</v>
      </c>
      <c r="B51" s="30">
        <v>0</v>
      </c>
      <c r="C51" s="31">
        <v>0</v>
      </c>
      <c r="D51" s="5"/>
      <c r="E51" s="47">
        <f>'PT1-result'!B52</f>
        <v>4.6999998092651403</v>
      </c>
      <c r="F51" s="47">
        <f>'PT1-result'!C52</f>
        <v>23.6341342926025</v>
      </c>
      <c r="G51" s="2"/>
      <c r="H51" s="2"/>
      <c r="L51"/>
      <c r="M51"/>
    </row>
    <row r="52" spans="1:13" x14ac:dyDescent="0.2">
      <c r="A52" s="13">
        <f t="shared" si="0"/>
        <v>4.6999999999999993</v>
      </c>
      <c r="B52" s="30">
        <v>0</v>
      </c>
      <c r="C52" s="31">
        <v>0</v>
      </c>
      <c r="D52" s="5"/>
      <c r="E52" s="47">
        <f>'PT1-result'!B53</f>
        <v>4.7999997138977104</v>
      </c>
      <c r="F52" s="47">
        <f>'PT1-result'!C53</f>
        <v>23.575122833251999</v>
      </c>
      <c r="G52" s="2"/>
      <c r="H52" s="2"/>
      <c r="L52"/>
      <c r="M52"/>
    </row>
    <row r="53" spans="1:13" x14ac:dyDescent="0.2">
      <c r="A53" s="13">
        <f t="shared" si="0"/>
        <v>4.7999999999999989</v>
      </c>
      <c r="B53" s="30">
        <v>0</v>
      </c>
      <c r="C53" s="31">
        <v>0</v>
      </c>
      <c r="D53" s="5"/>
      <c r="E53" s="47">
        <f>'PT1-result'!B54</f>
        <v>4.8999996185302699</v>
      </c>
      <c r="F53" s="47">
        <f>'PT1-result'!C54</f>
        <v>23.516258239746101</v>
      </c>
      <c r="G53" s="2"/>
      <c r="H53" s="2"/>
      <c r="L53"/>
      <c r="M53"/>
    </row>
    <row r="54" spans="1:13" x14ac:dyDescent="0.2">
      <c r="A54" s="13">
        <f t="shared" si="0"/>
        <v>4.8999999999999986</v>
      </c>
      <c r="B54" s="30">
        <v>0</v>
      </c>
      <c r="C54" s="31">
        <v>0</v>
      </c>
      <c r="D54" s="5"/>
      <c r="E54" s="47">
        <f>'PT1-result'!B55</f>
        <v>4.99999952316284</v>
      </c>
      <c r="F54" s="47">
        <f>'PT1-result'!C55</f>
        <v>23.457540512085</v>
      </c>
      <c r="G54" s="2"/>
      <c r="H54" s="2"/>
      <c r="L54"/>
      <c r="M54"/>
    </row>
    <row r="55" spans="1:13" x14ac:dyDescent="0.2">
      <c r="A55" s="13">
        <f t="shared" si="0"/>
        <v>4.9999999999999982</v>
      </c>
      <c r="B55" s="30">
        <v>0</v>
      </c>
      <c r="C55" s="31">
        <v>0</v>
      </c>
      <c r="D55" s="5"/>
      <c r="E55" s="47">
        <f>'PT1-result'!B56</f>
        <v>5.0999999046325701</v>
      </c>
      <c r="F55" s="47">
        <f>'PT1-result'!C56</f>
        <v>23.398969650268601</v>
      </c>
      <c r="G55" s="2"/>
      <c r="H55" s="2"/>
      <c r="L55"/>
      <c r="M55"/>
    </row>
    <row r="56" spans="1:13" x14ac:dyDescent="0.2">
      <c r="A56" s="13">
        <f t="shared" si="0"/>
        <v>5.0999999999999979</v>
      </c>
      <c r="B56" s="30">
        <v>0</v>
      </c>
      <c r="C56" s="31">
        <v>0</v>
      </c>
      <c r="D56" s="5"/>
      <c r="E56" s="47">
        <f>'PT1-result'!B57</f>
        <v>5.1999998092651403</v>
      </c>
      <c r="F56" s="47">
        <f>'PT1-result'!C57</f>
        <v>23.3405456542969</v>
      </c>
      <c r="G56" s="2"/>
      <c r="H56" s="2"/>
      <c r="L56"/>
      <c r="M56"/>
    </row>
    <row r="57" spans="1:13" x14ac:dyDescent="0.2">
      <c r="A57" s="13">
        <f t="shared" si="0"/>
        <v>5.1999999999999975</v>
      </c>
      <c r="B57" s="30">
        <v>0</v>
      </c>
      <c r="C57" s="31">
        <v>0</v>
      </c>
      <c r="D57" s="5"/>
      <c r="E57" s="47">
        <f>'PT1-result'!B58</f>
        <v>5.2999997138977104</v>
      </c>
      <c r="F57" s="47">
        <f>'PT1-result'!C58</f>
        <v>23.282268524169901</v>
      </c>
      <c r="G57" s="2"/>
      <c r="H57" s="2"/>
      <c r="L57"/>
      <c r="M57"/>
    </row>
    <row r="58" spans="1:13" x14ac:dyDescent="0.2">
      <c r="A58" s="13">
        <f t="shared" si="0"/>
        <v>5.2999999999999972</v>
      </c>
      <c r="B58" s="30">
        <v>0</v>
      </c>
      <c r="C58" s="31">
        <v>0</v>
      </c>
      <c r="D58" s="5"/>
      <c r="E58" s="47">
        <f>'PT1-result'!B59</f>
        <v>5.3999996185302699</v>
      </c>
      <c r="F58" s="47">
        <f>'PT1-result'!C59</f>
        <v>23.224134445190401</v>
      </c>
      <c r="G58" s="2"/>
      <c r="H58" s="2"/>
      <c r="L58"/>
      <c r="M58"/>
    </row>
    <row r="59" spans="1:13" x14ac:dyDescent="0.2">
      <c r="A59" s="13">
        <f t="shared" si="0"/>
        <v>5.3999999999999968</v>
      </c>
      <c r="B59" s="30">
        <v>0</v>
      </c>
      <c r="C59" s="31">
        <v>0</v>
      </c>
      <c r="D59" s="5"/>
      <c r="E59" s="47">
        <f>'PT1-result'!B60</f>
        <v>5.49999904632568</v>
      </c>
      <c r="F59" s="47">
        <f>'PT1-result'!C60</f>
        <v>23.1661472320557</v>
      </c>
      <c r="G59" s="2"/>
      <c r="H59" s="2"/>
      <c r="L59"/>
      <c r="M59"/>
    </row>
    <row r="60" spans="1:13" ht="15.75" x14ac:dyDescent="0.25">
      <c r="A60" s="13">
        <f t="shared" si="0"/>
        <v>5.4999999999999964</v>
      </c>
      <c r="B60" s="30">
        <v>0</v>
      </c>
      <c r="C60" s="31">
        <v>0</v>
      </c>
      <c r="D60" s="5"/>
      <c r="E60" s="47">
        <f>'PT1-result'!B61</f>
        <v>5.5999994277954102</v>
      </c>
      <c r="F60" s="47">
        <f>'PT1-result'!C61</f>
        <v>23.108304977416999</v>
      </c>
      <c r="G60" s="2"/>
      <c r="H60" s="2"/>
      <c r="L60" s="3"/>
      <c r="M60"/>
    </row>
    <row r="61" spans="1:13" x14ac:dyDescent="0.2">
      <c r="A61" s="13">
        <f t="shared" si="0"/>
        <v>5.5999999999999961</v>
      </c>
      <c r="B61" s="30">
        <v>0</v>
      </c>
      <c r="C61" s="31">
        <v>0</v>
      </c>
      <c r="D61" s="5"/>
      <c r="E61" s="47">
        <f>'PT1-result'!B62</f>
        <v>5.6999998092651403</v>
      </c>
      <c r="F61" s="47">
        <f>'PT1-result'!C62</f>
        <v>23.050605773925799</v>
      </c>
      <c r="G61" s="2"/>
      <c r="H61" s="2"/>
      <c r="L61"/>
      <c r="M61"/>
    </row>
    <row r="62" spans="1:13" x14ac:dyDescent="0.2">
      <c r="A62" s="13">
        <f t="shared" si="0"/>
        <v>5.6999999999999957</v>
      </c>
      <c r="B62" s="30">
        <v>0</v>
      </c>
      <c r="C62" s="31">
        <v>0</v>
      </c>
      <c r="D62" s="5"/>
      <c r="E62" s="47">
        <f>'PT1-result'!B63</f>
        <v>5.7999997138977104</v>
      </c>
      <c r="F62" s="47">
        <f>'PT1-result'!C63</f>
        <v>22.9930515289307</v>
      </c>
      <c r="G62" s="2"/>
      <c r="H62" s="2"/>
      <c r="L62"/>
      <c r="M62"/>
    </row>
    <row r="63" spans="1:13" x14ac:dyDescent="0.2">
      <c r="A63" s="13">
        <f t="shared" si="0"/>
        <v>5.7999999999999954</v>
      </c>
      <c r="B63" s="30">
        <v>0</v>
      </c>
      <c r="C63" s="31">
        <v>0</v>
      </c>
      <c r="D63" s="5"/>
      <c r="E63" s="47">
        <f>'PT1-result'!B64</f>
        <v>5.8999996185302699</v>
      </c>
      <c r="F63" s="47">
        <f>'PT1-result'!C64</f>
        <v>22.935640335083001</v>
      </c>
      <c r="G63" s="2"/>
      <c r="H63" s="2"/>
      <c r="L63"/>
      <c r="M63"/>
    </row>
    <row r="64" spans="1:13" x14ac:dyDescent="0.2">
      <c r="A64" s="13">
        <f t="shared" si="0"/>
        <v>5.899999999999995</v>
      </c>
      <c r="B64" s="30">
        <v>0</v>
      </c>
      <c r="C64" s="31">
        <v>0</v>
      </c>
      <c r="D64" s="5"/>
      <c r="E64" s="47">
        <f>'PT1-result'!B65</f>
        <v>5.99999952316284</v>
      </c>
      <c r="F64" s="47">
        <f>'PT1-result'!C65</f>
        <v>22.878372192382798</v>
      </c>
      <c r="G64" s="2"/>
      <c r="H64" s="11"/>
      <c r="L64"/>
      <c r="M64" s="9"/>
    </row>
    <row r="65" spans="1:13" x14ac:dyDescent="0.2">
      <c r="A65" s="13">
        <f t="shared" si="0"/>
        <v>5.9999999999999947</v>
      </c>
      <c r="B65" s="30">
        <v>0</v>
      </c>
      <c r="C65" s="31">
        <v>0</v>
      </c>
      <c r="D65" s="5"/>
      <c r="E65" s="47">
        <f>'PT1-result'!B66</f>
        <v>6.0999994277954102</v>
      </c>
      <c r="F65" s="47">
        <f>'PT1-result'!C66</f>
        <v>22.8212490081787</v>
      </c>
      <c r="G65" s="2"/>
      <c r="H65" s="11"/>
      <c r="L65"/>
      <c r="M65" s="9"/>
    </row>
    <row r="66" spans="1:13" x14ac:dyDescent="0.2">
      <c r="A66" s="13">
        <f t="shared" si="0"/>
        <v>6.0999999999999943</v>
      </c>
      <c r="B66" s="30">
        <v>0</v>
      </c>
      <c r="C66" s="31">
        <v>0</v>
      </c>
      <c r="D66" s="5"/>
      <c r="E66" s="47">
        <f>'PT1-result'!B67</f>
        <v>6.1999998092651403</v>
      </c>
      <c r="F66" s="47">
        <f>'PT1-result'!C67</f>
        <v>22.764265060424801</v>
      </c>
      <c r="G66" s="2"/>
      <c r="H66" s="11"/>
      <c r="L66"/>
      <c r="M66" s="9"/>
    </row>
    <row r="67" spans="1:13" x14ac:dyDescent="0.2">
      <c r="A67" s="13">
        <f t="shared" si="0"/>
        <v>6.199999999999994</v>
      </c>
      <c r="B67" s="30">
        <v>0</v>
      </c>
      <c r="C67" s="31">
        <v>0</v>
      </c>
      <c r="D67" s="5"/>
      <c r="E67" s="47">
        <f>'PT1-result'!B68</f>
        <v>6.2999997138977104</v>
      </c>
      <c r="F67" s="47">
        <f>'PT1-result'!C68</f>
        <v>22.707426071166999</v>
      </c>
      <c r="G67" s="2"/>
      <c r="H67" s="11"/>
      <c r="L67"/>
      <c r="M67" s="9"/>
    </row>
    <row r="68" spans="1:13" x14ac:dyDescent="0.2">
      <c r="A68" s="13">
        <f t="shared" si="0"/>
        <v>6.2999999999999936</v>
      </c>
      <c r="B68" s="30">
        <v>0</v>
      </c>
      <c r="C68" s="31">
        <v>0</v>
      </c>
      <c r="D68" s="5"/>
      <c r="E68" s="47">
        <f>'PT1-result'!B69</f>
        <v>6.3999996185302699</v>
      </c>
      <c r="F68" s="47">
        <f>'PT1-result'!C69</f>
        <v>22.650728225708001</v>
      </c>
      <c r="G68" s="2"/>
      <c r="H68" s="11"/>
      <c r="L68"/>
      <c r="M68" s="9"/>
    </row>
    <row r="69" spans="1:13" x14ac:dyDescent="0.2">
      <c r="A69" s="13">
        <f t="shared" si="0"/>
        <v>6.3999999999999932</v>
      </c>
      <c r="B69" s="30">
        <v>0</v>
      </c>
      <c r="C69" s="31">
        <v>0</v>
      </c>
      <c r="D69" s="5"/>
      <c r="E69" s="47">
        <f>'PT1-result'!B70</f>
        <v>6.49999952316284</v>
      </c>
      <c r="F69" s="47">
        <f>'PT1-result'!C70</f>
        <v>22.594173431396499</v>
      </c>
      <c r="G69" s="2"/>
      <c r="H69" s="10"/>
      <c r="I69"/>
      <c r="J69" s="9"/>
    </row>
    <row r="70" spans="1:13" x14ac:dyDescent="0.2">
      <c r="A70" s="13">
        <f t="shared" si="0"/>
        <v>6.4999999999999929</v>
      </c>
      <c r="B70" s="30">
        <v>0</v>
      </c>
      <c r="C70" s="31">
        <v>0</v>
      </c>
      <c r="D70" s="5"/>
      <c r="E70" s="47">
        <f>'PT1-result'!B71</f>
        <v>6.5999994277954102</v>
      </c>
      <c r="F70" s="47">
        <f>'PT1-result'!C71</f>
        <v>22.537757873535199</v>
      </c>
      <c r="G70" s="2"/>
      <c r="H70" s="10"/>
      <c r="I70"/>
      <c r="J70" s="9"/>
    </row>
    <row r="71" spans="1:13" x14ac:dyDescent="0.2">
      <c r="A71" s="13">
        <f t="shared" ref="A71:A134" si="1">A70+0.1</f>
        <v>6.5999999999999925</v>
      </c>
      <c r="B71" s="30">
        <v>0</v>
      </c>
      <c r="C71" s="31">
        <v>0</v>
      </c>
      <c r="D71" s="5"/>
      <c r="E71" s="47">
        <f>'PT1-result'!B72</f>
        <v>6.6999998092651403</v>
      </c>
      <c r="F71" s="47">
        <f>'PT1-result'!C72</f>
        <v>22.481483459472699</v>
      </c>
      <c r="G71" s="2"/>
      <c r="H71" s="10"/>
      <c r="I71"/>
      <c r="J71" s="9"/>
    </row>
    <row r="72" spans="1:13" x14ac:dyDescent="0.2">
      <c r="A72" s="13">
        <f t="shared" si="1"/>
        <v>6.6999999999999922</v>
      </c>
      <c r="B72" s="30">
        <v>0</v>
      </c>
      <c r="C72" s="31">
        <v>0</v>
      </c>
      <c r="D72" s="5"/>
      <c r="E72" s="47">
        <f>'PT1-result'!B73</f>
        <v>6.7999997138977104</v>
      </c>
      <c r="F72" s="47">
        <f>'PT1-result'!C73</f>
        <v>22.425350189208999</v>
      </c>
      <c r="G72" s="2"/>
      <c r="H72" s="10"/>
      <c r="I72"/>
      <c r="J72"/>
    </row>
    <row r="73" spans="1:13" x14ac:dyDescent="0.2">
      <c r="A73" s="13">
        <f t="shared" si="1"/>
        <v>6.7999999999999918</v>
      </c>
      <c r="B73" s="30">
        <v>0</v>
      </c>
      <c r="C73" s="31">
        <v>0</v>
      </c>
      <c r="D73" s="5"/>
      <c r="E73" s="47">
        <f>'PT1-result'!B74</f>
        <v>6.8999996185302699</v>
      </c>
      <c r="F73" s="47">
        <f>'PT1-result'!C74</f>
        <v>22.369356155395501</v>
      </c>
      <c r="G73" s="2"/>
      <c r="H73"/>
      <c r="I73"/>
    </row>
    <row r="74" spans="1:13" x14ac:dyDescent="0.2">
      <c r="A74" s="13">
        <f t="shared" si="1"/>
        <v>6.8999999999999915</v>
      </c>
      <c r="B74" s="30">
        <v>0</v>
      </c>
      <c r="C74" s="31">
        <v>0</v>
      </c>
      <c r="D74" s="5"/>
      <c r="E74" s="47">
        <f>'PT1-result'!B75</f>
        <v>6.99999952316284</v>
      </c>
      <c r="F74" s="47">
        <f>'PT1-result'!C75</f>
        <v>22.313503265380898</v>
      </c>
      <c r="G74" s="2"/>
      <c r="H74"/>
      <c r="I74"/>
    </row>
    <row r="75" spans="1:13" x14ac:dyDescent="0.2">
      <c r="A75" s="13">
        <f t="shared" si="1"/>
        <v>6.9999999999999911</v>
      </c>
      <c r="B75" s="30">
        <v>0</v>
      </c>
      <c r="C75" s="31">
        <v>0</v>
      </c>
      <c r="D75" s="5"/>
      <c r="E75" s="47">
        <f>'PT1-result'!B76</f>
        <v>7.0999994277954102</v>
      </c>
      <c r="F75" s="47">
        <f>'PT1-result'!C76</f>
        <v>22.257789611816399</v>
      </c>
      <c r="G75" s="2"/>
      <c r="H75"/>
      <c r="I75"/>
    </row>
    <row r="76" spans="1:13" x14ac:dyDescent="0.2">
      <c r="A76" s="13">
        <f t="shared" si="1"/>
        <v>7.0999999999999908</v>
      </c>
      <c r="B76" s="30">
        <v>0</v>
      </c>
      <c r="C76" s="31">
        <v>0</v>
      </c>
      <c r="D76" s="5"/>
      <c r="E76" s="47">
        <f>'PT1-result'!B77</f>
        <v>7.1999998092651403</v>
      </c>
      <c r="F76" s="47">
        <f>'PT1-result'!C77</f>
        <v>22.202213287353501</v>
      </c>
      <c r="G76" s="2"/>
      <c r="H76"/>
      <c r="I76"/>
    </row>
    <row r="77" spans="1:13" x14ac:dyDescent="0.2">
      <c r="A77" s="13">
        <f t="shared" si="1"/>
        <v>7.1999999999999904</v>
      </c>
      <c r="B77" s="30">
        <v>0</v>
      </c>
      <c r="C77" s="31">
        <v>0</v>
      </c>
      <c r="D77" s="5"/>
      <c r="E77" s="47">
        <f>'PT1-result'!B78</f>
        <v>7.2999997138977104</v>
      </c>
      <c r="F77" s="47">
        <f>'PT1-result'!C78</f>
        <v>22.146778106689499</v>
      </c>
      <c r="G77" s="2"/>
      <c r="H77"/>
      <c r="I77"/>
    </row>
    <row r="78" spans="1:13" x14ac:dyDescent="0.2">
      <c r="A78" s="13">
        <f t="shared" si="1"/>
        <v>7.2999999999999901</v>
      </c>
      <c r="B78" s="30">
        <v>0</v>
      </c>
      <c r="C78" s="31">
        <v>0</v>
      </c>
      <c r="D78" s="5"/>
      <c r="E78" s="47">
        <f>'PT1-result'!B79</f>
        <v>7.3999991416931197</v>
      </c>
      <c r="F78" s="47">
        <f>'PT1-result'!C79</f>
        <v>22.091480255126999</v>
      </c>
      <c r="G78" s="2"/>
      <c r="H78"/>
      <c r="I78"/>
    </row>
    <row r="79" spans="1:13" x14ac:dyDescent="0.2">
      <c r="A79" s="13">
        <f t="shared" si="1"/>
        <v>7.3999999999999897</v>
      </c>
      <c r="B79" s="30">
        <v>0</v>
      </c>
      <c r="C79" s="31">
        <v>0</v>
      </c>
      <c r="D79" s="5"/>
      <c r="E79" s="47">
        <f>'PT1-result'!B80</f>
        <v>7.49999952316284</v>
      </c>
      <c r="F79" s="47">
        <f>'PT1-result'!C80</f>
        <v>22.036321640014599</v>
      </c>
      <c r="G79" s="2"/>
      <c r="H79"/>
      <c r="I79"/>
    </row>
    <row r="80" spans="1:13" x14ac:dyDescent="0.2">
      <c r="A80" s="13">
        <f t="shared" si="1"/>
        <v>7.4999999999999893</v>
      </c>
      <c r="B80" s="30">
        <v>0</v>
      </c>
      <c r="C80" s="31">
        <v>0</v>
      </c>
      <c r="D80" s="5"/>
      <c r="E80" s="47">
        <f>'PT1-result'!B81</f>
        <v>7.5999994277954102</v>
      </c>
      <c r="F80" s="47">
        <f>'PT1-result'!C81</f>
        <v>21.981298446655298</v>
      </c>
      <c r="G80" s="2"/>
      <c r="H80"/>
      <c r="I80"/>
    </row>
    <row r="81" spans="1:10" x14ac:dyDescent="0.2">
      <c r="A81" s="13">
        <f t="shared" si="1"/>
        <v>7.599999999999989</v>
      </c>
      <c r="B81" s="30">
        <v>0</v>
      </c>
      <c r="C81" s="31">
        <v>0</v>
      </c>
      <c r="D81" s="5"/>
      <c r="E81" s="47">
        <f>'PT1-result'!B82</f>
        <v>7.6999993324279803</v>
      </c>
      <c r="F81" s="47">
        <f>'PT1-result'!C82</f>
        <v>21.926414489746101</v>
      </c>
      <c r="G81" s="2"/>
      <c r="H81"/>
      <c r="I81"/>
    </row>
    <row r="82" spans="1:10" x14ac:dyDescent="0.2">
      <c r="A82" s="13">
        <f t="shared" si="1"/>
        <v>7.6999999999999886</v>
      </c>
      <c r="B82" s="30">
        <v>0</v>
      </c>
      <c r="C82" s="31">
        <v>0</v>
      </c>
      <c r="D82" s="5"/>
      <c r="E82" s="47">
        <f>'PT1-result'!B83</f>
        <v>7.7999997138977104</v>
      </c>
      <c r="F82" s="47">
        <f>'PT1-result'!C83</f>
        <v>21.871665954589801</v>
      </c>
      <c r="G82" s="2"/>
      <c r="H82"/>
      <c r="I82"/>
    </row>
    <row r="83" spans="1:10" x14ac:dyDescent="0.2">
      <c r="A83" s="13">
        <f t="shared" si="1"/>
        <v>7.7999999999999883</v>
      </c>
      <c r="B83" s="30">
        <v>0</v>
      </c>
      <c r="C83" s="31">
        <v>0</v>
      </c>
      <c r="D83" s="5"/>
      <c r="E83" s="47">
        <f>'PT1-result'!B84</f>
        <v>7.8999996185302699</v>
      </c>
      <c r="F83" s="47">
        <f>'PT1-result'!C84</f>
        <v>21.8170566558838</v>
      </c>
      <c r="G83" s="2"/>
      <c r="H83"/>
      <c r="I83"/>
    </row>
    <row r="84" spans="1:10" x14ac:dyDescent="0.2">
      <c r="A84" s="13">
        <f t="shared" si="1"/>
        <v>7.8999999999999879</v>
      </c>
      <c r="B84" s="30">
        <v>0</v>
      </c>
      <c r="C84" s="31">
        <v>0</v>
      </c>
      <c r="D84" s="5"/>
      <c r="E84" s="47">
        <f>'PT1-result'!B85</f>
        <v>7.99999952316284</v>
      </c>
      <c r="F84" s="47">
        <f>'PT1-result'!C85</f>
        <v>21.762580871581999</v>
      </c>
      <c r="G84" s="2"/>
      <c r="H84"/>
      <c r="I84"/>
    </row>
    <row r="85" spans="1:10" x14ac:dyDescent="0.2">
      <c r="A85" s="13">
        <f t="shared" si="1"/>
        <v>7.9999999999999876</v>
      </c>
      <c r="B85" s="30">
        <v>0</v>
      </c>
      <c r="C85" s="31">
        <v>0</v>
      </c>
      <c r="D85" s="5"/>
      <c r="E85" s="47">
        <f>'PT1-result'!B86</f>
        <v>8.0999994277954102</v>
      </c>
      <c r="F85" s="47">
        <f>'PT1-result'!C86</f>
        <v>21.7082424163818</v>
      </c>
      <c r="G85" s="2"/>
      <c r="H85"/>
      <c r="I85"/>
    </row>
    <row r="86" spans="1:10" x14ac:dyDescent="0.2">
      <c r="A86" s="13">
        <f t="shared" si="1"/>
        <v>8.0999999999999872</v>
      </c>
      <c r="B86" s="30">
        <v>0</v>
      </c>
      <c r="C86" s="31">
        <v>0</v>
      </c>
      <c r="D86" s="5"/>
      <c r="E86" s="47">
        <f>'PT1-result'!B87</f>
        <v>8.1999998092651403</v>
      </c>
      <c r="F86" s="47">
        <f>'PT1-result'!C87</f>
        <v>21.654039382934599</v>
      </c>
      <c r="G86" s="2"/>
      <c r="H86"/>
      <c r="I86"/>
    </row>
    <row r="87" spans="1:10" x14ac:dyDescent="0.2">
      <c r="A87" s="13">
        <f t="shared" si="1"/>
        <v>8.1999999999999869</v>
      </c>
      <c r="B87" s="30">
        <v>0</v>
      </c>
      <c r="C87" s="31">
        <v>0</v>
      </c>
      <c r="D87" s="5"/>
      <c r="E87" s="47">
        <f>'PT1-result'!B88</f>
        <v>8.2999992370605504</v>
      </c>
      <c r="F87" s="47">
        <f>'PT1-result'!C88</f>
        <v>21.599971771240199</v>
      </c>
      <c r="G87" s="2"/>
      <c r="H87"/>
      <c r="I87"/>
    </row>
    <row r="88" spans="1:10" x14ac:dyDescent="0.2">
      <c r="A88" s="13">
        <f t="shared" si="1"/>
        <v>8.2999999999999865</v>
      </c>
      <c r="B88" s="30">
        <v>0</v>
      </c>
      <c r="C88" s="31">
        <v>0</v>
      </c>
      <c r="D88" s="5"/>
      <c r="E88" s="47">
        <f>'PT1-result'!B89</f>
        <v>8.3999996185302699</v>
      </c>
      <c r="F88" s="47">
        <f>'PT1-result'!C89</f>
        <v>21.5460395812988</v>
      </c>
      <c r="G88" s="2"/>
      <c r="H88"/>
      <c r="I88"/>
    </row>
    <row r="89" spans="1:10" x14ac:dyDescent="0.2">
      <c r="A89" s="13">
        <f t="shared" si="1"/>
        <v>8.3999999999999861</v>
      </c>
      <c r="B89" s="30">
        <v>0</v>
      </c>
      <c r="C89" s="31">
        <v>0</v>
      </c>
      <c r="D89" s="5"/>
      <c r="E89" s="47">
        <f>'PT1-result'!B90</f>
        <v>8.49999904632568</v>
      </c>
      <c r="F89" s="47">
        <f>'PT1-result'!C90</f>
        <v>21.492242813110401</v>
      </c>
      <c r="G89" s="2"/>
      <c r="H89"/>
      <c r="I89"/>
    </row>
    <row r="90" spans="1:10" x14ac:dyDescent="0.2">
      <c r="A90" s="13">
        <f t="shared" si="1"/>
        <v>8.4999999999999858</v>
      </c>
      <c r="B90" s="30">
        <v>0</v>
      </c>
      <c r="C90" s="31">
        <v>0</v>
      </c>
      <c r="D90" s="5"/>
      <c r="E90" s="47">
        <f>'PT1-result'!B91</f>
        <v>8.5999994277954102</v>
      </c>
      <c r="F90" s="47">
        <f>'PT1-result'!C91</f>
        <v>21.4385776519775</v>
      </c>
      <c r="G90" s="2"/>
      <c r="H90"/>
      <c r="I90"/>
    </row>
    <row r="91" spans="1:10" x14ac:dyDescent="0.2">
      <c r="A91" s="13">
        <f t="shared" si="1"/>
        <v>8.5999999999999854</v>
      </c>
      <c r="B91" s="30">
        <v>0</v>
      </c>
      <c r="C91" s="31">
        <v>0</v>
      </c>
      <c r="D91" s="5"/>
      <c r="E91" s="47">
        <f>'PT1-result'!B92</f>
        <v>8.6999998092651403</v>
      </c>
      <c r="F91" s="47">
        <f>'PT1-result'!C92</f>
        <v>21.3850498199463</v>
      </c>
      <c r="G91" s="2"/>
      <c r="H91"/>
      <c r="I91"/>
    </row>
    <row r="92" spans="1:10" x14ac:dyDescent="0.2">
      <c r="A92" s="13">
        <f t="shared" si="1"/>
        <v>8.6999999999999851</v>
      </c>
      <c r="B92" s="30">
        <v>0</v>
      </c>
      <c r="C92" s="31">
        <v>0</v>
      </c>
      <c r="D92" s="5"/>
      <c r="E92" s="47">
        <f>'PT1-result'!B93</f>
        <v>8.7999992370605504</v>
      </c>
      <c r="F92" s="47">
        <f>'PT1-result'!C93</f>
        <v>21.3316535949707</v>
      </c>
      <c r="G92" s="2"/>
      <c r="H92"/>
      <c r="I92"/>
    </row>
    <row r="93" spans="1:10" x14ac:dyDescent="0.2">
      <c r="A93" s="13">
        <f t="shared" si="1"/>
        <v>8.7999999999999847</v>
      </c>
      <c r="B93" s="30">
        <v>0</v>
      </c>
      <c r="C93" s="31">
        <v>0</v>
      </c>
      <c r="D93" s="5"/>
      <c r="E93" s="47">
        <f>'PT1-result'!B94</f>
        <v>8.8999996185302699</v>
      </c>
      <c r="F93" s="47">
        <f>'PT1-result'!C94</f>
        <v>21.2783908843994</v>
      </c>
      <c r="G93" s="2"/>
      <c r="H93" s="10"/>
      <c r="I93"/>
      <c r="J93"/>
    </row>
    <row r="94" spans="1:10" x14ac:dyDescent="0.2">
      <c r="A94" s="13">
        <f t="shared" si="1"/>
        <v>8.8999999999999844</v>
      </c>
      <c r="B94" s="30">
        <v>0</v>
      </c>
      <c r="C94" s="31">
        <v>0</v>
      </c>
      <c r="D94" s="5"/>
      <c r="E94" s="47">
        <f>'PT1-result'!B95</f>
        <v>8.99999904632568</v>
      </c>
      <c r="F94" s="47">
        <f>'PT1-result'!C95</f>
        <v>21.225261688232401</v>
      </c>
      <c r="G94" s="2"/>
      <c r="H94" s="10"/>
      <c r="I94"/>
      <c r="J94"/>
    </row>
    <row r="95" spans="1:10" x14ac:dyDescent="0.2">
      <c r="A95" s="13">
        <f t="shared" si="1"/>
        <v>8.999999999999984</v>
      </c>
      <c r="B95" s="30">
        <v>0</v>
      </c>
      <c r="C95" s="31">
        <v>0</v>
      </c>
      <c r="D95" s="5"/>
      <c r="E95" s="47">
        <f>'PT1-result'!B96</f>
        <v>9.0999994277954102</v>
      </c>
      <c r="F95" s="47">
        <f>'PT1-result'!C96</f>
        <v>21.172264099121101</v>
      </c>
      <c r="G95" s="2"/>
      <c r="H95" s="10"/>
      <c r="I95"/>
      <c r="J95"/>
    </row>
    <row r="96" spans="1:10" x14ac:dyDescent="0.2">
      <c r="A96" s="13">
        <f t="shared" si="1"/>
        <v>9.0999999999999837</v>
      </c>
      <c r="B96" s="30">
        <v>0</v>
      </c>
      <c r="C96" s="31">
        <v>0</v>
      </c>
      <c r="D96" s="5"/>
      <c r="E96" s="47">
        <f>'PT1-result'!B97</f>
        <v>9.1999998092651403</v>
      </c>
      <c r="F96" s="47">
        <f>'PT1-result'!C97</f>
        <v>21.119400024414102</v>
      </c>
      <c r="G96" s="2"/>
      <c r="H96" s="10"/>
      <c r="I96"/>
      <c r="J96"/>
    </row>
    <row r="97" spans="1:10" x14ac:dyDescent="0.2">
      <c r="A97" s="13">
        <f t="shared" si="1"/>
        <v>9.1999999999999833</v>
      </c>
      <c r="B97" s="30">
        <v>0</v>
      </c>
      <c r="C97" s="31">
        <v>0</v>
      </c>
      <c r="D97" s="5"/>
      <c r="E97" s="47">
        <f>'PT1-result'!B98</f>
        <v>9.2999992370605504</v>
      </c>
      <c r="F97" s="47">
        <f>'PT1-result'!C98</f>
        <v>21.066667556762699</v>
      </c>
      <c r="G97" s="2"/>
      <c r="H97" s="10"/>
      <c r="I97"/>
      <c r="J97"/>
    </row>
    <row r="98" spans="1:10" x14ac:dyDescent="0.2">
      <c r="A98" s="13">
        <f t="shared" si="1"/>
        <v>9.2999999999999829</v>
      </c>
      <c r="B98" s="30">
        <v>0</v>
      </c>
      <c r="C98" s="31">
        <v>0</v>
      </c>
      <c r="D98" s="5"/>
      <c r="E98" s="47">
        <f>'PT1-result'!B99</f>
        <v>9.3999996185302699</v>
      </c>
      <c r="F98" s="47">
        <f>'PT1-result'!C99</f>
        <v>21.014066696166999</v>
      </c>
      <c r="G98" s="2"/>
      <c r="H98" s="10"/>
      <c r="I98"/>
      <c r="J98"/>
    </row>
    <row r="99" spans="1:10" x14ac:dyDescent="0.2">
      <c r="A99" s="13">
        <f t="shared" si="1"/>
        <v>9.3999999999999826</v>
      </c>
      <c r="B99" s="30">
        <v>0</v>
      </c>
      <c r="C99" s="31">
        <v>0</v>
      </c>
      <c r="D99" s="5"/>
      <c r="E99" s="47">
        <f>'PT1-result'!B100</f>
        <v>9.49999904632568</v>
      </c>
      <c r="F99" s="47">
        <f>'PT1-result'!C100</f>
        <v>20.961597442626999</v>
      </c>
      <c r="G99" s="50">
        <f>AVERAGE(F4:F99)</f>
        <v>22.144143464664619</v>
      </c>
      <c r="H99" s="10"/>
      <c r="I99"/>
      <c r="J99"/>
    </row>
    <row r="100" spans="1:10" x14ac:dyDescent="0.2">
      <c r="A100" s="13">
        <f t="shared" si="1"/>
        <v>9.4999999999999822</v>
      </c>
      <c r="B100" s="30">
        <v>0</v>
      </c>
      <c r="C100" s="31">
        <v>0</v>
      </c>
      <c r="D100" s="5"/>
      <c r="E100" s="47">
        <f>'PT1-result'!B101</f>
        <v>9.5999994277954102</v>
      </c>
      <c r="F100" s="47">
        <f>'PT1-result'!C101</f>
        <v>20.909257888793899</v>
      </c>
      <c r="G100" s="10"/>
      <c r="H100" s="10"/>
      <c r="I100"/>
      <c r="J100"/>
    </row>
    <row r="101" spans="1:10" x14ac:dyDescent="0.2">
      <c r="A101" s="13">
        <f t="shared" si="1"/>
        <v>9.5999999999999819</v>
      </c>
      <c r="B101" s="30">
        <v>0</v>
      </c>
      <c r="C101" s="31">
        <v>0</v>
      </c>
      <c r="D101" s="5"/>
      <c r="E101" s="47">
        <f>'PT1-result'!B102</f>
        <v>9.6999998092651403</v>
      </c>
      <c r="F101" s="47">
        <f>'PT1-result'!C102</f>
        <v>20.857049942016602</v>
      </c>
      <c r="G101" s="10"/>
      <c r="H101" s="10"/>
      <c r="I101"/>
      <c r="J101"/>
    </row>
    <row r="102" spans="1:10" x14ac:dyDescent="0.2">
      <c r="A102" s="13">
        <f t="shared" si="1"/>
        <v>9.6999999999999815</v>
      </c>
      <c r="B102" s="30">
        <v>0</v>
      </c>
      <c r="C102" s="31">
        <v>0</v>
      </c>
      <c r="D102" s="5"/>
      <c r="E102" s="47">
        <f>'PT1-result'!B103</f>
        <v>9.7999992370605504</v>
      </c>
      <c r="F102" s="47">
        <f>'PT1-result'!C103</f>
        <v>20.804973602294901</v>
      </c>
      <c r="G102" s="10"/>
      <c r="H102" s="10"/>
      <c r="I102"/>
      <c r="J102"/>
    </row>
    <row r="103" spans="1:10" x14ac:dyDescent="0.2">
      <c r="A103" s="13">
        <f t="shared" si="1"/>
        <v>9.7999999999999812</v>
      </c>
      <c r="B103" s="30">
        <v>0</v>
      </c>
      <c r="C103" s="31">
        <v>0</v>
      </c>
      <c r="D103" s="5"/>
      <c r="E103" s="47">
        <f>'PT1-result'!B104</f>
        <v>9.8999996185302699</v>
      </c>
      <c r="F103" s="47">
        <f>'PT1-result'!C104</f>
        <v>20.753025054931602</v>
      </c>
      <c r="G103" s="10"/>
      <c r="H103" s="10"/>
      <c r="I103"/>
      <c r="J103"/>
    </row>
    <row r="104" spans="1:10" x14ac:dyDescent="0.2">
      <c r="A104" s="13">
        <f t="shared" si="1"/>
        <v>9.8999999999999808</v>
      </c>
      <c r="B104" s="30">
        <v>0</v>
      </c>
      <c r="C104" s="31">
        <v>0</v>
      </c>
      <c r="D104" s="5"/>
      <c r="E104" s="24"/>
      <c r="F104" s="50"/>
      <c r="G104" s="10"/>
      <c r="H104" s="10"/>
      <c r="I104"/>
      <c r="J104"/>
    </row>
    <row r="105" spans="1:10" x14ac:dyDescent="0.2">
      <c r="A105" s="13">
        <f t="shared" si="1"/>
        <v>9.9999999999999805</v>
      </c>
      <c r="B105" s="32">
        <f>F4</f>
        <v>0</v>
      </c>
      <c r="C105" s="31">
        <f>F4</f>
        <v>0</v>
      </c>
      <c r="D105" s="5"/>
      <c r="E105" s="24"/>
      <c r="F105" s="10"/>
      <c r="G105" s="10"/>
      <c r="H105" s="10"/>
      <c r="I105"/>
      <c r="J105"/>
    </row>
    <row r="106" spans="1:10" x14ac:dyDescent="0.2">
      <c r="A106" s="13">
        <f t="shared" si="1"/>
        <v>10.09999999999998</v>
      </c>
      <c r="B106" s="33">
        <f>F5</f>
        <v>2.62172150611877</v>
      </c>
      <c r="C106" s="31">
        <f>IF(F5&gt;F4,F5,C105*EXP(-((('PT1-result'!$M$13*'PT1-result'!$M$14)/'PT1-result'!$M$13)*((A106-A105)/60))))</f>
        <v>2.62172150611877</v>
      </c>
      <c r="D106" s="5"/>
      <c r="E106" s="24"/>
      <c r="F106" s="10"/>
      <c r="G106" s="10"/>
      <c r="H106" s="10"/>
      <c r="I106"/>
      <c r="J106"/>
    </row>
    <row r="107" spans="1:10" x14ac:dyDescent="0.2">
      <c r="A107" s="13">
        <f t="shared" si="1"/>
        <v>10.19999999999998</v>
      </c>
      <c r="B107" s="34">
        <f t="shared" ref="B107:B170" si="2">F6</f>
        <v>5.2368965148925799</v>
      </c>
      <c r="C107" s="31">
        <f>IF(F6&gt;F5,F6,C106*EXP(-((('PT1-result'!$M$13*'PT1-result'!$M$14)/'PT1-result'!$M$13)*((A107-A106)/60))))</f>
        <v>5.2368965148925799</v>
      </c>
      <c r="D107" s="5"/>
      <c r="E107" s="24"/>
      <c r="F107" s="10"/>
      <c r="G107" s="10"/>
      <c r="H107" s="10"/>
      <c r="I107"/>
      <c r="J107"/>
    </row>
    <row r="108" spans="1:10" x14ac:dyDescent="0.2">
      <c r="A108" s="13">
        <f t="shared" si="1"/>
        <v>10.299999999999979</v>
      </c>
      <c r="B108" s="34">
        <f t="shared" si="2"/>
        <v>7.84554195404053</v>
      </c>
      <c r="C108" s="31">
        <f>IF(F7&gt;F6,F7,C107*EXP(-((('PT1-result'!$M$13*'PT1-result'!$M$14)/'PT1-result'!$M$13)*((A108-A107)/60))))</f>
        <v>7.84554195404053</v>
      </c>
      <c r="D108" s="5"/>
      <c r="E108" s="24"/>
      <c r="F108" s="10"/>
      <c r="G108" s="10"/>
      <c r="H108" s="10"/>
      <c r="I108"/>
      <c r="J108"/>
    </row>
    <row r="109" spans="1:10" x14ac:dyDescent="0.2">
      <c r="A109" s="13">
        <f t="shared" si="1"/>
        <v>10.399999999999979</v>
      </c>
      <c r="B109" s="34">
        <f t="shared" si="2"/>
        <v>10.447673797607401</v>
      </c>
      <c r="C109" s="31">
        <f>IF(F8&gt;F7,F8,C108*EXP(-((('PT1-result'!$M$13*'PT1-result'!$M$14)/'PT1-result'!$M$13)*((A109-A108)/60))))</f>
        <v>10.447673797607401</v>
      </c>
      <c r="D109" s="5"/>
      <c r="E109" s="24"/>
      <c r="F109" s="10"/>
      <c r="G109" s="10"/>
      <c r="H109" s="10"/>
      <c r="I109"/>
      <c r="J109"/>
    </row>
    <row r="110" spans="1:10" x14ac:dyDescent="0.2">
      <c r="A110" s="13">
        <f t="shared" si="1"/>
        <v>10.499999999999979</v>
      </c>
      <c r="B110" s="34">
        <f t="shared" si="2"/>
        <v>13.0433082580566</v>
      </c>
      <c r="C110" s="31">
        <f>IF(F9&gt;F8,F9,C109*EXP(-((('PT1-result'!$M$13*'PT1-result'!$M$14)/'PT1-result'!$M$13)*((A110-A109)/60))))</f>
        <v>13.0433082580566</v>
      </c>
      <c r="D110" s="5"/>
      <c r="E110" s="24"/>
      <c r="F110" s="10"/>
      <c r="G110" s="10"/>
      <c r="H110" s="10"/>
      <c r="I110"/>
      <c r="J110"/>
    </row>
    <row r="111" spans="1:10" x14ac:dyDescent="0.2">
      <c r="A111" s="13">
        <f t="shared" si="1"/>
        <v>10.599999999999978</v>
      </c>
      <c r="B111" s="34">
        <f t="shared" si="2"/>
        <v>15.6324625015259</v>
      </c>
      <c r="C111" s="31">
        <f>IF(F10&gt;F9,F10,C110*EXP(-((('PT1-result'!$M$13*'PT1-result'!$M$14)/'PT1-result'!$M$13)*((A111-A110)/60))))</f>
        <v>15.6324625015259</v>
      </c>
      <c r="D111" s="5"/>
      <c r="E111" s="24"/>
      <c r="F111" s="10"/>
      <c r="G111" s="10"/>
      <c r="H111" s="10"/>
      <c r="I111"/>
      <c r="J111"/>
    </row>
    <row r="112" spans="1:10" x14ac:dyDescent="0.2">
      <c r="A112" s="13">
        <f t="shared" si="1"/>
        <v>10.699999999999978</v>
      </c>
      <c r="B112" s="34">
        <f t="shared" si="2"/>
        <v>18.215150833129901</v>
      </c>
      <c r="C112" s="31">
        <f>IF(F11&gt;F10,F11,C111*EXP(-((('PT1-result'!$M$13*'PT1-result'!$M$14)/'PT1-result'!$M$13)*((A112-A111)/60))))</f>
        <v>18.215150833129901</v>
      </c>
      <c r="D112" s="5"/>
      <c r="E112" s="24"/>
      <c r="F112" s="10"/>
      <c r="G112" s="10"/>
      <c r="H112" s="10"/>
      <c r="I112"/>
      <c r="J112"/>
    </row>
    <row r="113" spans="1:10" x14ac:dyDescent="0.2">
      <c r="A113" s="13">
        <f t="shared" si="1"/>
        <v>10.799999999999978</v>
      </c>
      <c r="B113" s="34">
        <f t="shared" si="2"/>
        <v>20.7913932800293</v>
      </c>
      <c r="C113" s="31">
        <f>IF(F12&gt;F11,F12,C112*EXP(-((('PT1-result'!$M$13*'PT1-result'!$M$14)/'PT1-result'!$M$13)*((A113-A112)/60))))</f>
        <v>20.7913932800293</v>
      </c>
      <c r="D113" s="5"/>
      <c r="E113" s="24"/>
      <c r="F113" s="10"/>
      <c r="G113" s="10"/>
      <c r="H113" s="10"/>
      <c r="I113"/>
      <c r="J113"/>
    </row>
    <row r="114" spans="1:10" x14ac:dyDescent="0.2">
      <c r="A114" s="13">
        <f t="shared" si="1"/>
        <v>10.899999999999977</v>
      </c>
      <c r="B114" s="34">
        <f t="shared" si="2"/>
        <v>23.361200332641602</v>
      </c>
      <c r="C114" s="31">
        <f>IF(F13&gt;F12,F13,C113*EXP(-((('PT1-result'!$M$13*'PT1-result'!$M$14)/'PT1-result'!$M$13)*((A114-A113)/60))))</f>
        <v>23.361200332641602</v>
      </c>
      <c r="D114" s="5"/>
      <c r="E114" s="24"/>
      <c r="F114" s="10"/>
      <c r="G114" s="10"/>
      <c r="H114" s="10"/>
      <c r="I114"/>
      <c r="J114"/>
    </row>
    <row r="115" spans="1:10" x14ac:dyDescent="0.2">
      <c r="A115" s="13">
        <f t="shared" si="1"/>
        <v>10.999999999999977</v>
      </c>
      <c r="B115" s="34">
        <f t="shared" si="2"/>
        <v>25.9245910644531</v>
      </c>
      <c r="C115" s="31">
        <f>IF(F14&gt;F13,F14,C114*EXP(-((('PT1-result'!$M$13*'PT1-result'!$M$14)/'PT1-result'!$M$13)*((A115-A114)/60))))</f>
        <v>25.9245910644531</v>
      </c>
      <c r="D115" s="5"/>
      <c r="E115" s="24"/>
      <c r="F115" s="10"/>
      <c r="G115" s="10"/>
      <c r="H115" s="10"/>
      <c r="I115"/>
      <c r="J115"/>
    </row>
    <row r="116" spans="1:10" x14ac:dyDescent="0.2">
      <c r="A116" s="13">
        <f t="shared" si="1"/>
        <v>11.099999999999977</v>
      </c>
      <c r="B116" s="34">
        <f t="shared" si="2"/>
        <v>25.859861373901399</v>
      </c>
      <c r="C116" s="31">
        <f>IF(F15&gt;F14,F15,C115*EXP(-((('PT1-result'!$M$13*'PT1-result'!$M$14)/'PT1-result'!$M$13)*((A116-A115)/60))))</f>
        <v>25.859860533669259</v>
      </c>
      <c r="D116" s="5"/>
      <c r="E116" s="24"/>
      <c r="F116" s="10"/>
      <c r="G116" s="10"/>
      <c r="H116" s="10"/>
      <c r="I116"/>
      <c r="J116"/>
    </row>
    <row r="117" spans="1:10" x14ac:dyDescent="0.2">
      <c r="A117" s="13">
        <f t="shared" si="1"/>
        <v>11.199999999999976</v>
      </c>
      <c r="B117" s="34">
        <f t="shared" si="2"/>
        <v>25.795291900634801</v>
      </c>
      <c r="C117" s="31">
        <f>IF(F16&gt;F15,F16,C116*EXP(-((('PT1-result'!$M$13*'PT1-result'!$M$14)/'PT1-result'!$M$13)*((A117-A116)/60))))</f>
        <v>25.795291627097935</v>
      </c>
      <c r="D117" s="5"/>
      <c r="E117" s="24"/>
      <c r="F117" s="10"/>
      <c r="G117" s="10"/>
      <c r="H117" s="10"/>
      <c r="I117"/>
      <c r="J117"/>
    </row>
    <row r="118" spans="1:10" x14ac:dyDescent="0.2">
      <c r="A118" s="13">
        <f t="shared" si="1"/>
        <v>11.299999999999976</v>
      </c>
      <c r="B118" s="34">
        <f t="shared" si="2"/>
        <v>25.730884552001999</v>
      </c>
      <c r="C118" s="31">
        <f>IF(F17&gt;F16,F17,C117*EXP(-((('PT1-result'!$M$13*'PT1-result'!$M$14)/'PT1-result'!$M$13)*((A118-A117)/60))))</f>
        <v>25.730883941183247</v>
      </c>
      <c r="D118" s="5"/>
      <c r="E118" s="24"/>
      <c r="F118" s="10"/>
      <c r="G118" s="10"/>
      <c r="H118" s="10"/>
      <c r="I118"/>
      <c r="J118"/>
    </row>
    <row r="119" spans="1:10" x14ac:dyDescent="0.2">
      <c r="A119" s="13">
        <f t="shared" si="1"/>
        <v>11.399999999999975</v>
      </c>
      <c r="B119" s="34">
        <f t="shared" si="2"/>
        <v>25.6666374206543</v>
      </c>
      <c r="C119" s="31">
        <f>IF(F18&gt;F17,F18,C118*EXP(-((('PT1-result'!$M$13*'PT1-result'!$M$14)/'PT1-result'!$M$13)*((A119-A118)/60))))</f>
        <v>25.666637073376954</v>
      </c>
      <c r="D119" s="5"/>
      <c r="E119" s="24"/>
      <c r="F119" s="10"/>
      <c r="G119" s="10"/>
      <c r="H119" s="10"/>
      <c r="I119"/>
      <c r="J119"/>
    </row>
    <row r="120" spans="1:10" x14ac:dyDescent="0.2">
      <c r="A120" s="13">
        <f t="shared" si="1"/>
        <v>11.499999999999975</v>
      </c>
      <c r="B120" s="34">
        <f t="shared" si="2"/>
        <v>25.602552413940401</v>
      </c>
      <c r="C120" s="31">
        <f>IF(F19&gt;F18,F19,C119*EXP(-((('PT1-result'!$M$13*'PT1-result'!$M$14)/'PT1-result'!$M$13)*((A120-A119)/60))))</f>
        <v>25.602550622135919</v>
      </c>
      <c r="D120" s="5"/>
      <c r="E120" s="24"/>
      <c r="F120" s="10"/>
      <c r="G120" s="10"/>
      <c r="H120" s="10"/>
      <c r="I120"/>
      <c r="J120"/>
    </row>
    <row r="121" spans="1:10" x14ac:dyDescent="0.2">
      <c r="A121" s="13">
        <f t="shared" si="1"/>
        <v>11.599999999999975</v>
      </c>
      <c r="B121" s="34">
        <f t="shared" si="2"/>
        <v>25.5386257171631</v>
      </c>
      <c r="C121" s="31">
        <f>IF(F20&gt;F19,F20,C120*EXP(-((('PT1-result'!$M$13*'PT1-result'!$M$14)/'PT1-result'!$M$13)*((A121-A120)/60))))</f>
        <v>25.538624186919613</v>
      </c>
      <c r="D121" s="5"/>
      <c r="E121" s="24"/>
      <c r="F121" s="10"/>
      <c r="G121" s="10"/>
      <c r="H121" s="10"/>
      <c r="I121"/>
      <c r="J121"/>
    </row>
    <row r="122" spans="1:10" x14ac:dyDescent="0.2">
      <c r="A122" s="13">
        <f t="shared" si="1"/>
        <v>11.699999999999974</v>
      </c>
      <c r="B122" s="34">
        <f t="shared" si="2"/>
        <v>25.474859237670898</v>
      </c>
      <c r="C122" s="31">
        <f>IF(F21&gt;F20,F21,C121*EXP(-((('PT1-result'!$M$13*'PT1-result'!$M$14)/'PT1-result'!$M$13)*((A122-A121)/60))))</f>
        <v>25.47485736818761</v>
      </c>
      <c r="D122" s="5"/>
      <c r="E122" s="24"/>
      <c r="F122" s="10"/>
      <c r="G122" s="10"/>
      <c r="H122" s="10"/>
      <c r="I122"/>
      <c r="J122"/>
    </row>
    <row r="123" spans="1:10" x14ac:dyDescent="0.2">
      <c r="A123" s="13">
        <f t="shared" si="1"/>
        <v>11.799999999999974</v>
      </c>
      <c r="B123" s="34">
        <f t="shared" si="2"/>
        <v>25.411251068115199</v>
      </c>
      <c r="C123" s="31">
        <f>IF(F22&gt;F21,F22,C122*EXP(-((('PT1-result'!$M$13*'PT1-result'!$M$14)/'PT1-result'!$M$13)*((A123-A122)/60))))</f>
        <v>25.411249767397084</v>
      </c>
      <c r="D123" s="5"/>
      <c r="E123" s="24"/>
      <c r="F123" s="10"/>
      <c r="G123" s="10"/>
      <c r="H123" s="10"/>
      <c r="I123"/>
      <c r="J123"/>
    </row>
    <row r="124" spans="1:10" x14ac:dyDescent="0.2">
      <c r="A124" s="13">
        <f t="shared" si="1"/>
        <v>11.899999999999974</v>
      </c>
      <c r="B124" s="34">
        <f t="shared" si="2"/>
        <v>25.347801208496101</v>
      </c>
      <c r="C124" s="31">
        <f>IF(F23&gt;F22,F23,C123*EXP(-((('PT1-result'!$M$13*'PT1-result'!$M$14)/'PT1-result'!$M$13)*((A124-A123)/60))))</f>
        <v>25.347800987000323</v>
      </c>
      <c r="D124" s="5"/>
      <c r="E124" s="24"/>
      <c r="F124" s="10"/>
      <c r="G124" s="10"/>
      <c r="H124" s="10"/>
      <c r="I124"/>
      <c r="J124"/>
    </row>
    <row r="125" spans="1:10" x14ac:dyDescent="0.2">
      <c r="A125" s="13">
        <f t="shared" si="1"/>
        <v>11.999999999999973</v>
      </c>
      <c r="B125" s="34">
        <f t="shared" si="2"/>
        <v>25.284511566162099</v>
      </c>
      <c r="C125" s="31">
        <f>IF(F24&gt;F23,F24,C124*EXP(-((('PT1-result'!$M$13*'PT1-result'!$M$14)/'PT1-result'!$M$13)*((A125-A124)/60))))</f>
        <v>25.284510630442242</v>
      </c>
      <c r="D125" s="5"/>
      <c r="E125" s="24"/>
      <c r="F125" s="10"/>
      <c r="G125" s="10"/>
      <c r="H125" s="10"/>
      <c r="I125"/>
      <c r="J125"/>
    </row>
    <row r="126" spans="1:10" x14ac:dyDescent="0.2">
      <c r="A126" s="13">
        <f t="shared" si="1"/>
        <v>12.099999999999973</v>
      </c>
      <c r="B126" s="34">
        <f t="shared" si="2"/>
        <v>25.221380233764599</v>
      </c>
      <c r="C126" s="31">
        <f>IF(F25&gt;F24,F25,C125*EXP(-((('PT1-result'!$M$13*'PT1-result'!$M$14)/'PT1-result'!$M$13)*((A126-A125)/60))))</f>
        <v>25.221378302157909</v>
      </c>
      <c r="D126" s="5"/>
      <c r="E126" s="24"/>
      <c r="F126" s="10"/>
      <c r="G126" s="10"/>
      <c r="H126" s="10"/>
      <c r="I126"/>
      <c r="J126"/>
    </row>
    <row r="127" spans="1:10" x14ac:dyDescent="0.2">
      <c r="A127" s="13">
        <f t="shared" si="1"/>
        <v>12.199999999999973</v>
      </c>
      <c r="B127" s="34">
        <f t="shared" si="2"/>
        <v>25.158405303955099</v>
      </c>
      <c r="C127" s="31">
        <f>IF(F26&gt;F25,F26,C126*EXP(-((('PT1-result'!$M$13*'PT1-result'!$M$14)/'PT1-result'!$M$13)*((A127-A126)/60))))</f>
        <v>25.158403607570065</v>
      </c>
      <c r="D127" s="5"/>
      <c r="E127" s="24"/>
      <c r="F127" s="10"/>
      <c r="G127" s="10"/>
      <c r="H127" s="10"/>
      <c r="I127"/>
      <c r="J127"/>
    </row>
    <row r="128" spans="1:10" x14ac:dyDescent="0.2">
      <c r="A128" s="13">
        <f t="shared" si="1"/>
        <v>12.299999999999972</v>
      </c>
      <c r="B128" s="34">
        <f t="shared" si="2"/>
        <v>25.095586776733398</v>
      </c>
      <c r="C128" s="31">
        <f>IF(F27&gt;F26,F27,C127*EXP(-((('PT1-result'!$M$13*'PT1-result'!$M$14)/'PT1-result'!$M$13)*((A128-A127)/60))))</f>
        <v>25.095586153086664</v>
      </c>
      <c r="D128" s="5"/>
      <c r="E128" s="24"/>
      <c r="F128" s="10"/>
      <c r="G128" s="10"/>
      <c r="H128" s="10"/>
      <c r="I128"/>
      <c r="J128"/>
    </row>
    <row r="129" spans="1:10" x14ac:dyDescent="0.2">
      <c r="A129" s="13">
        <f t="shared" si="1"/>
        <v>12.399999999999972</v>
      </c>
      <c r="B129" s="34">
        <f t="shared" si="2"/>
        <v>25.0329265594482</v>
      </c>
      <c r="C129" s="31">
        <f>IF(F28&gt;F27,F28,C128*EXP(-((('PT1-result'!$M$13*'PT1-result'!$M$14)/'PT1-result'!$M$13)*((A129-A128)/60))))</f>
        <v>25.032925546098411</v>
      </c>
      <c r="D129" s="5"/>
      <c r="E129" s="24"/>
      <c r="F129" s="10"/>
      <c r="G129" s="10"/>
      <c r="H129" s="10"/>
      <c r="I129"/>
      <c r="J129"/>
    </row>
    <row r="130" spans="1:10" x14ac:dyDescent="0.2">
      <c r="A130" s="13">
        <f t="shared" si="1"/>
        <v>12.499999999999972</v>
      </c>
      <c r="B130" s="34">
        <f t="shared" si="2"/>
        <v>24.970422744751001</v>
      </c>
      <c r="C130" s="31">
        <f>IF(F29&gt;F28,F29,C129*EXP(-((('PT1-result'!$M$13*'PT1-result'!$M$14)/'PT1-result'!$M$13)*((A130-A129)/60))))</f>
        <v>24.970421394976309</v>
      </c>
      <c r="D130" s="5"/>
      <c r="E130" s="24"/>
      <c r="F130" s="10"/>
      <c r="G130" s="10"/>
      <c r="H130" s="10"/>
      <c r="I130"/>
      <c r="J130"/>
    </row>
    <row r="131" spans="1:10" x14ac:dyDescent="0.2">
      <c r="A131" s="13">
        <f t="shared" si="1"/>
        <v>12.599999999999971</v>
      </c>
      <c r="B131" s="34">
        <f t="shared" si="2"/>
        <v>24.908073425293001</v>
      </c>
      <c r="C131" s="31">
        <f>IF(F30&gt;F29,F30,C130*EXP(-((('PT1-result'!$M$13*'PT1-result'!$M$14)/'PT1-result'!$M$13)*((A131-A130)/60))))</f>
        <v>24.908073309069209</v>
      </c>
      <c r="D131" s="5"/>
      <c r="E131" s="24"/>
      <c r="F131" s="10"/>
      <c r="G131" s="10"/>
      <c r="H131" s="10"/>
      <c r="I131"/>
      <c r="J131"/>
    </row>
    <row r="132" spans="1:10" x14ac:dyDescent="0.2">
      <c r="A132" s="13">
        <f t="shared" si="1"/>
        <v>12.699999999999971</v>
      </c>
      <c r="B132" s="34">
        <f t="shared" si="2"/>
        <v>24.845882415771499</v>
      </c>
      <c r="C132" s="31">
        <f>IF(F31&gt;F30,F31,C131*EXP(-((('PT1-result'!$M$13*'PT1-result'!$M$14)/'PT1-result'!$M$13)*((A132-A131)/60))))</f>
        <v>24.84588089870137</v>
      </c>
      <c r="D132" s="5"/>
      <c r="E132" s="24"/>
      <c r="F132" s="10"/>
      <c r="G132" s="10"/>
      <c r="H132" s="10"/>
      <c r="I132"/>
      <c r="J132"/>
    </row>
    <row r="133" spans="1:10" x14ac:dyDescent="0.2">
      <c r="A133" s="13">
        <f t="shared" si="1"/>
        <v>12.799999999999971</v>
      </c>
      <c r="B133" s="34">
        <f t="shared" si="2"/>
        <v>24.7838439941406</v>
      </c>
      <c r="C133" s="31">
        <f>IF(F32&gt;F31,F32,C132*EXP(-((('PT1-result'!$M$13*'PT1-result'!$M$14)/'PT1-result'!$M$13)*((A133-A132)/60))))</f>
        <v>24.783843775170027</v>
      </c>
      <c r="D133" s="5"/>
      <c r="E133" s="24"/>
      <c r="F133" s="10"/>
      <c r="G133" s="10"/>
      <c r="H133" s="10"/>
      <c r="I133"/>
      <c r="J133"/>
    </row>
    <row r="134" spans="1:10" x14ac:dyDescent="0.2">
      <c r="A134" s="13">
        <f t="shared" si="1"/>
        <v>12.89999999999997</v>
      </c>
      <c r="B134" s="34">
        <f t="shared" si="2"/>
        <v>24.721961975097699</v>
      </c>
      <c r="C134" s="31">
        <f>IF(F33&gt;F32,F33,C133*EXP(-((('PT1-result'!$M$13*'PT1-result'!$M$14)/'PT1-result'!$M$13)*((A134-A133)/60))))</f>
        <v>24.721961550742957</v>
      </c>
      <c r="D134" s="5"/>
      <c r="E134" s="24"/>
      <c r="F134" s="10"/>
      <c r="G134" s="10"/>
      <c r="H134" s="10"/>
      <c r="I134"/>
      <c r="J134"/>
    </row>
    <row r="135" spans="1:10" x14ac:dyDescent="0.2">
      <c r="A135" s="13">
        <f t="shared" ref="A135:A198" si="3">A134+0.1</f>
        <v>12.99999999999997</v>
      </c>
      <c r="B135" s="34">
        <f t="shared" si="2"/>
        <v>24.660234451293899</v>
      </c>
      <c r="C135" s="31">
        <f>IF(F34&gt;F33,F34,C134*EXP(-((('PT1-result'!$M$13*'PT1-result'!$M$14)/'PT1-result'!$M$13)*((A135-A134)/60))))</f>
        <v>24.660233838656055</v>
      </c>
      <c r="D135" s="5"/>
      <c r="E135" s="24"/>
      <c r="F135" s="10"/>
      <c r="G135" s="10"/>
      <c r="H135" s="10"/>
      <c r="I135"/>
      <c r="J135"/>
    </row>
    <row r="136" spans="1:10" x14ac:dyDescent="0.2">
      <c r="A136" s="13">
        <f t="shared" si="3"/>
        <v>13.099999999999969</v>
      </c>
      <c r="B136" s="34">
        <f t="shared" si="2"/>
        <v>24.598661422729499</v>
      </c>
      <c r="C136" s="31">
        <f>IF(F35&gt;F34,F35,C135*EXP(-((('PT1-result'!$M$13*'PT1-result'!$M$14)/'PT1-result'!$M$13)*((A136-A135)/60))))</f>
        <v>24.598660253110918</v>
      </c>
      <c r="D136" s="5"/>
      <c r="E136" s="24"/>
      <c r="F136" s="10"/>
      <c r="G136" s="10"/>
      <c r="H136" s="10"/>
      <c r="I136"/>
      <c r="J136"/>
    </row>
    <row r="137" spans="1:10" x14ac:dyDescent="0.2">
      <c r="A137" s="13">
        <f t="shared" si="3"/>
        <v>13.199999999999969</v>
      </c>
      <c r="B137" s="34">
        <f t="shared" si="2"/>
        <v>24.5372409820557</v>
      </c>
      <c r="C137" s="31">
        <f>IF(F36&gt;F35,F36,C136*EXP(-((('PT1-result'!$M$13*'PT1-result'!$M$14)/'PT1-result'!$M$13)*((A137-A136)/60))))</f>
        <v>24.537240409272435</v>
      </c>
      <c r="D137" s="5"/>
      <c r="E137" s="24"/>
      <c r="F137" s="10"/>
      <c r="G137" s="10"/>
      <c r="H137" s="10"/>
      <c r="I137"/>
      <c r="J137"/>
    </row>
    <row r="138" spans="1:10" x14ac:dyDescent="0.2">
      <c r="A138" s="13">
        <f t="shared" si="3"/>
        <v>13.299999999999969</v>
      </c>
      <c r="B138" s="34">
        <f t="shared" si="2"/>
        <v>24.475975036621101</v>
      </c>
      <c r="C138" s="31">
        <f>IF(F37&gt;F36,F37,C137*EXP(-((('PT1-result'!$M$13*'PT1-result'!$M$14)/'PT1-result'!$M$13)*((A138-A137)/60))))</f>
        <v>24.475973923266384</v>
      </c>
      <c r="D138" s="5"/>
      <c r="E138" s="24"/>
      <c r="F138" s="10"/>
      <c r="G138" s="10"/>
      <c r="H138" s="10"/>
      <c r="I138"/>
      <c r="J138"/>
    </row>
    <row r="139" spans="1:10" x14ac:dyDescent="0.2">
      <c r="A139" s="13">
        <f t="shared" si="3"/>
        <v>13.399999999999968</v>
      </c>
      <c r="B139" s="34">
        <f t="shared" si="2"/>
        <v>24.414861679077099</v>
      </c>
      <c r="C139" s="31">
        <f>IF(F38&gt;F37,F38,C138*EXP(-((('PT1-result'!$M$13*'PT1-result'!$M$14)/'PT1-result'!$M$13)*((A139-A138)/60))))</f>
        <v>24.414860412177028</v>
      </c>
      <c r="D139" s="5"/>
      <c r="E139" s="24"/>
      <c r="F139" s="10"/>
      <c r="G139" s="10"/>
      <c r="H139" s="10"/>
      <c r="I139"/>
      <c r="J139"/>
    </row>
    <row r="140" spans="1:10" x14ac:dyDescent="0.2">
      <c r="A140" s="13">
        <f t="shared" si="3"/>
        <v>13.499999999999968</v>
      </c>
      <c r="B140" s="34">
        <f t="shared" si="2"/>
        <v>24.3539009094238</v>
      </c>
      <c r="C140" s="31">
        <f>IF(F39&gt;F38,F39,C139*EXP(-((('PT1-result'!$M$13*'PT1-result'!$M$14)/'PT1-result'!$M$13)*((A140-A139)/60))))</f>
        <v>24.353899494044725</v>
      </c>
      <c r="D140" s="5"/>
      <c r="E140" s="24"/>
      <c r="F140" s="10"/>
      <c r="G140" s="10"/>
      <c r="H140" s="10"/>
      <c r="I140"/>
      <c r="J140"/>
    </row>
    <row r="141" spans="1:10" x14ac:dyDescent="0.2">
      <c r="A141" s="13">
        <f t="shared" si="3"/>
        <v>13.599999999999968</v>
      </c>
      <c r="B141" s="34">
        <f t="shared" si="2"/>
        <v>24.2930908203125</v>
      </c>
      <c r="C141" s="31">
        <f>IF(F40&gt;F39,F40,C140*EXP(-((('PT1-result'!$M$13*'PT1-result'!$M$14)/'PT1-result'!$M$13)*((A141-A140)/60))))</f>
        <v>24.293090787863537</v>
      </c>
      <c r="D141" s="5"/>
      <c r="E141" s="24"/>
      <c r="F141" s="10"/>
      <c r="G141" s="10"/>
      <c r="H141" s="10"/>
      <c r="I141"/>
      <c r="J141"/>
    </row>
    <row r="142" spans="1:10" x14ac:dyDescent="0.2">
      <c r="A142" s="13">
        <f t="shared" si="3"/>
        <v>13.699999999999967</v>
      </c>
      <c r="B142" s="34">
        <f t="shared" si="2"/>
        <v>24.232435226440401</v>
      </c>
      <c r="C142" s="31">
        <f>IF(F41&gt;F40,F41,C141*EXP(-((('PT1-result'!$M$13*'PT1-result'!$M$14)/'PT1-result'!$M$13)*((A142-A141)/60))))</f>
        <v>24.232433913578852</v>
      </c>
      <c r="D142" s="5"/>
      <c r="E142" s="24"/>
      <c r="F142" s="10"/>
      <c r="G142" s="10"/>
      <c r="H142" s="10"/>
      <c r="I142"/>
      <c r="J142"/>
    </row>
    <row r="143" spans="1:10" x14ac:dyDescent="0.2">
      <c r="A143" s="13">
        <f t="shared" si="3"/>
        <v>13.799999999999967</v>
      </c>
      <c r="B143" s="34">
        <f t="shared" si="2"/>
        <v>24.171930313110401</v>
      </c>
      <c r="C143" s="31">
        <f>IF(F42&gt;F41,F42,C142*EXP(-((('PT1-result'!$M$13*'PT1-result'!$M$14)/'PT1-result'!$M$13)*((A143-A142)/60))))</f>
        <v>24.171928492085009</v>
      </c>
      <c r="D143" s="5"/>
      <c r="E143" s="24"/>
      <c r="F143" s="10"/>
      <c r="G143" s="10"/>
      <c r="H143" s="10"/>
      <c r="I143"/>
      <c r="J143"/>
    </row>
    <row r="144" spans="1:10" x14ac:dyDescent="0.2">
      <c r="A144" s="13">
        <f t="shared" si="3"/>
        <v>13.899999999999967</v>
      </c>
      <c r="B144" s="34">
        <f t="shared" si="2"/>
        <v>24.111574172973601</v>
      </c>
      <c r="C144" s="31">
        <f>IF(F43&gt;F42,F43,C143*EXP(-((('PT1-result'!$M$13*'PT1-result'!$M$14)/'PT1-result'!$M$13)*((A144-A143)/60))))</f>
        <v>24.111574145222924</v>
      </c>
      <c r="D144" s="5"/>
      <c r="E144" s="24"/>
      <c r="F144" s="10"/>
      <c r="G144" s="10"/>
      <c r="H144" s="10"/>
      <c r="I144"/>
      <c r="J144"/>
    </row>
    <row r="145" spans="1:10" x14ac:dyDescent="0.2">
      <c r="A145" s="13">
        <f t="shared" si="3"/>
        <v>13.999999999999966</v>
      </c>
      <c r="B145" s="34">
        <f t="shared" si="2"/>
        <v>24.0513725280762</v>
      </c>
      <c r="C145" s="31">
        <f>IF(F44&gt;F43,F44,C144*EXP(-((('PT1-result'!$M$13*'PT1-result'!$M$14)/'PT1-result'!$M$13)*((A145-A144)/60))))</f>
        <v>24.051370495777736</v>
      </c>
      <c r="D145" s="5"/>
      <c r="E145" s="24"/>
      <c r="F145" s="10"/>
      <c r="G145" s="10"/>
      <c r="H145" s="10"/>
      <c r="I145"/>
      <c r="J145"/>
    </row>
    <row r="146" spans="1:10" x14ac:dyDescent="0.2">
      <c r="A146" s="13">
        <f t="shared" si="3"/>
        <v>14.099999999999966</v>
      </c>
      <c r="B146" s="34">
        <f t="shared" si="2"/>
        <v>23.991317749023398</v>
      </c>
      <c r="C146" s="31">
        <f>IF(F45&gt;F44,F45,C145*EXP(-((('PT1-result'!$M$13*'PT1-result'!$M$14)/'PT1-result'!$M$13)*((A146-A145)/60))))</f>
        <v>23.991317167476438</v>
      </c>
      <c r="D146" s="5"/>
      <c r="E146" s="24"/>
      <c r="F146" s="10"/>
      <c r="G146" s="10"/>
      <c r="H146" s="10"/>
      <c r="I146"/>
      <c r="J146"/>
    </row>
    <row r="147" spans="1:10" x14ac:dyDescent="0.2">
      <c r="A147" s="13">
        <f t="shared" si="3"/>
        <v>14.199999999999966</v>
      </c>
      <c r="B147" s="34">
        <f t="shared" si="2"/>
        <v>23.9314155578613</v>
      </c>
      <c r="C147" s="31">
        <f>IF(F46&gt;F45,F46,C146*EXP(-((('PT1-result'!$M$13*'PT1-result'!$M$14)/'PT1-result'!$M$13)*((A147-A146)/60))))</f>
        <v>23.931413784985534</v>
      </c>
      <c r="D147" s="5"/>
      <c r="E147" s="24"/>
      <c r="F147" s="10"/>
      <c r="G147" s="10"/>
      <c r="H147" s="10"/>
      <c r="I147"/>
      <c r="J147"/>
    </row>
    <row r="148" spans="1:10" x14ac:dyDescent="0.2">
      <c r="A148" s="13">
        <f t="shared" si="3"/>
        <v>14.299999999999965</v>
      </c>
      <c r="B148" s="34">
        <f t="shared" si="2"/>
        <v>23.871660232543899</v>
      </c>
      <c r="C148" s="31">
        <f>IF(F47&gt;F46,F47,C147*EXP(-((('PT1-result'!$M$13*'PT1-result'!$M$14)/'PT1-result'!$M$13)*((A148-A147)/60))))</f>
        <v>23.871659973908688</v>
      </c>
      <c r="D148" s="5"/>
      <c r="E148" s="24"/>
      <c r="F148" s="10"/>
      <c r="G148" s="10"/>
      <c r="H148" s="10"/>
      <c r="I148"/>
      <c r="J148"/>
    </row>
    <row r="149" spans="1:10" x14ac:dyDescent="0.2">
      <c r="A149" s="13">
        <f t="shared" si="3"/>
        <v>14.399999999999965</v>
      </c>
      <c r="B149" s="34">
        <f t="shared" si="2"/>
        <v>23.812055587768601</v>
      </c>
      <c r="C149" s="31">
        <f>IF(F48&gt;F47,F48,C148*EXP(-((('PT1-result'!$M$13*'PT1-result'!$M$14)/'PT1-result'!$M$13)*((A149-A148)/60))))</f>
        <v>23.812055360784388</v>
      </c>
      <c r="D149" s="5"/>
      <c r="E149" s="24"/>
      <c r="F149" s="10"/>
      <c r="G149" s="10"/>
      <c r="H149" s="10"/>
      <c r="I149"/>
      <c r="J149"/>
    </row>
    <row r="150" spans="1:10" x14ac:dyDescent="0.2">
      <c r="A150" s="13">
        <f t="shared" si="3"/>
        <v>14.499999999999964</v>
      </c>
      <c r="B150" s="34">
        <f t="shared" si="2"/>
        <v>23.752599716186499</v>
      </c>
      <c r="C150" s="31">
        <f>IF(F49&gt;F48,F49,C149*EXP(-((('PT1-result'!$M$13*'PT1-result'!$M$14)/'PT1-result'!$M$13)*((A150-A149)/60))))</f>
        <v>23.752599573083604</v>
      </c>
      <c r="D150" s="5"/>
      <c r="E150" s="24"/>
      <c r="F150" s="10"/>
      <c r="G150" s="10"/>
      <c r="H150" s="10"/>
      <c r="I150"/>
      <c r="J150"/>
    </row>
    <row r="151" spans="1:10" x14ac:dyDescent="0.2">
      <c r="A151" s="13">
        <f t="shared" si="3"/>
        <v>14.599999999999964</v>
      </c>
      <c r="B151" s="34">
        <f t="shared" si="2"/>
        <v>23.693292617797901</v>
      </c>
      <c r="C151" s="31">
        <f>IF(F50&gt;F49,F50,C150*EXP(-((('PT1-result'!$M$13*'PT1-result'!$M$14)/'PT1-result'!$M$13)*((A151-A150)/60))))</f>
        <v>23.693292239207473</v>
      </c>
      <c r="D151" s="5"/>
      <c r="E151" s="24"/>
      <c r="F151" s="10"/>
      <c r="G151" s="10"/>
      <c r="H151" s="10"/>
      <c r="I151"/>
      <c r="J151"/>
    </row>
    <row r="152" spans="1:10" x14ac:dyDescent="0.2">
      <c r="A152" s="13">
        <f t="shared" si="3"/>
        <v>14.699999999999964</v>
      </c>
      <c r="B152" s="34">
        <f t="shared" si="2"/>
        <v>23.6341342926025</v>
      </c>
      <c r="C152" s="31">
        <f>IF(F51&gt;F50,F51,C151*EXP(-((('PT1-result'!$M$13*'PT1-result'!$M$14)/'PT1-result'!$M$13)*((A152-A151)/60))))</f>
        <v>23.634132988484964</v>
      </c>
      <c r="D152" s="5"/>
      <c r="E152" s="24"/>
      <c r="F152" s="10"/>
      <c r="G152" s="10"/>
      <c r="H152" s="10"/>
      <c r="I152"/>
      <c r="J152"/>
    </row>
    <row r="153" spans="1:10" x14ac:dyDescent="0.2">
      <c r="A153" s="13">
        <f t="shared" si="3"/>
        <v>14.799999999999963</v>
      </c>
      <c r="B153" s="34">
        <f t="shared" si="2"/>
        <v>23.575122833251999</v>
      </c>
      <c r="C153" s="31">
        <f>IF(F52&gt;F51,F52,C152*EXP(-((('PT1-result'!$M$13*'PT1-result'!$M$14)/'PT1-result'!$M$13)*((A153-A152)/60))))</f>
        <v>23.575121451170567</v>
      </c>
      <c r="D153" s="5"/>
      <c r="E153" s="24"/>
      <c r="F153" s="10"/>
      <c r="G153" s="10"/>
      <c r="H153" s="10"/>
      <c r="I153"/>
      <c r="J153"/>
    </row>
    <row r="154" spans="1:10" x14ac:dyDescent="0.2">
      <c r="A154" s="13">
        <f t="shared" si="3"/>
        <v>14.899999999999963</v>
      </c>
      <c r="B154" s="34">
        <f t="shared" si="2"/>
        <v>23.516258239746101</v>
      </c>
      <c r="C154" s="31">
        <f>IF(F53&gt;F52,F53,C153*EXP(-((('PT1-result'!$M$13*'PT1-result'!$M$14)/'PT1-result'!$M$13)*((A154-A153)/60))))</f>
        <v>23.516257258441982</v>
      </c>
      <c r="D154" s="5"/>
      <c r="E154" s="24"/>
      <c r="F154" s="10"/>
      <c r="G154" s="10"/>
      <c r="H154" s="10"/>
      <c r="I154"/>
      <c r="J154"/>
    </row>
    <row r="155" spans="1:10" ht="15.75" x14ac:dyDescent="0.25">
      <c r="A155" s="13">
        <f t="shared" si="3"/>
        <v>14.999999999999963</v>
      </c>
      <c r="B155" s="34">
        <f t="shared" si="2"/>
        <v>23.457540512085</v>
      </c>
      <c r="C155" s="31">
        <f>IF(F54&gt;F53,F54,C154*EXP(-((('PT1-result'!$M$13*'PT1-result'!$M$14)/'PT1-result'!$M$13)*((A155-A154)/60))))</f>
        <v>23.457540042397813</v>
      </c>
      <c r="D155" s="5"/>
      <c r="E155" s="24"/>
      <c r="F155" s="10"/>
      <c r="G155" s="10"/>
      <c r="H155" s="10"/>
      <c r="I155"/>
      <c r="J155" s="3"/>
    </row>
    <row r="156" spans="1:10" x14ac:dyDescent="0.2">
      <c r="A156" s="13">
        <f t="shared" si="3"/>
        <v>15.099999999999962</v>
      </c>
      <c r="B156" s="34">
        <f t="shared" si="2"/>
        <v>23.398969650268601</v>
      </c>
      <c r="C156" s="31">
        <f>IF(F55&gt;F54,F55,C155*EXP(-((('PT1-result'!$M$13*'PT1-result'!$M$14)/'PT1-result'!$M$13)*((A156-A155)/60))))</f>
        <v>23.398969436055268</v>
      </c>
      <c r="D156" s="5"/>
      <c r="E156" s="24"/>
      <c r="F156" s="10"/>
      <c r="G156" s="10"/>
      <c r="H156" s="10"/>
      <c r="I156" s="8"/>
      <c r="J156"/>
    </row>
    <row r="157" spans="1:10" x14ac:dyDescent="0.2">
      <c r="A157" s="13">
        <f t="shared" si="3"/>
        <v>15.199999999999962</v>
      </c>
      <c r="B157" s="34">
        <f t="shared" si="2"/>
        <v>23.3405456542969</v>
      </c>
      <c r="C157" s="31">
        <f>IF(F56&gt;F55,F56,C156*EXP(-((('PT1-result'!$M$13*'PT1-result'!$M$14)/'PT1-result'!$M$13)*((A157-A156)/60))))</f>
        <v>23.340545073347865</v>
      </c>
      <c r="D157" s="5"/>
      <c r="E157" s="24"/>
      <c r="F157" s="10"/>
      <c r="G157" s="10"/>
      <c r="H157" s="10"/>
      <c r="I157"/>
      <c r="J157"/>
    </row>
    <row r="158" spans="1:10" x14ac:dyDescent="0.2">
      <c r="A158" s="13">
        <f t="shared" si="3"/>
        <v>15.299999999999962</v>
      </c>
      <c r="B158" s="34">
        <f t="shared" si="2"/>
        <v>23.282268524169901</v>
      </c>
      <c r="C158" s="31">
        <f>IF(F57&gt;F56,F57,C157*EXP(-((('PT1-result'!$M$13*'PT1-result'!$M$14)/'PT1-result'!$M$13)*((A158-A157)/60))))</f>
        <v>23.28226658912315</v>
      </c>
      <c r="D158" s="5"/>
      <c r="E158" s="24"/>
      <c r="F158" s="10"/>
      <c r="G158" s="10"/>
      <c r="H158" s="10"/>
      <c r="I158"/>
      <c r="J158"/>
    </row>
    <row r="159" spans="1:10" x14ac:dyDescent="0.2">
      <c r="A159" s="13">
        <f t="shared" si="3"/>
        <v>15.399999999999961</v>
      </c>
      <c r="B159" s="34">
        <f t="shared" si="2"/>
        <v>23.224134445190401</v>
      </c>
      <c r="C159" s="31">
        <f>IF(F58&gt;F57,F58,C158*EXP(-((('PT1-result'!$M$13*'PT1-result'!$M$14)/'PT1-result'!$M$13)*((A159-A158)/60))))</f>
        <v>23.224133619140407</v>
      </c>
      <c r="D159" s="5"/>
      <c r="E159" s="24"/>
      <c r="F159" s="10"/>
      <c r="G159" s="10"/>
      <c r="H159" s="10"/>
      <c r="I159"/>
      <c r="J159"/>
    </row>
    <row r="160" spans="1:10" x14ac:dyDescent="0.2">
      <c r="A160" s="13">
        <f t="shared" si="3"/>
        <v>15.499999999999961</v>
      </c>
      <c r="B160" s="34">
        <f t="shared" si="2"/>
        <v>23.1661472320557</v>
      </c>
      <c r="C160" s="31">
        <f>IF(F59&gt;F58,F59,C159*EXP(-((('PT1-result'!$M$13*'PT1-result'!$M$14)/'PT1-result'!$M$13)*((A160-A159)/60))))</f>
        <v>23.166145800068382</v>
      </c>
      <c r="D160" s="5"/>
      <c r="E160" s="24"/>
      <c r="F160" s="10"/>
      <c r="G160" s="10"/>
      <c r="H160" s="10"/>
      <c r="I160"/>
      <c r="J160"/>
    </row>
    <row r="161" spans="1:10" x14ac:dyDescent="0.2">
      <c r="A161" s="13">
        <f t="shared" si="3"/>
        <v>15.599999999999961</v>
      </c>
      <c r="B161" s="34">
        <f t="shared" si="2"/>
        <v>23.108304977416999</v>
      </c>
      <c r="C161" s="31">
        <f>IF(F60&gt;F59,F60,C160*EXP(-((('PT1-result'!$M$13*'PT1-result'!$M$14)/'PT1-result'!$M$13)*((A161-A160)/60))))</f>
        <v>23.108302769483018</v>
      </c>
      <c r="D161" s="5"/>
      <c r="E161" s="24"/>
      <c r="F161" s="10"/>
      <c r="G161" s="10"/>
      <c r="H161" s="10"/>
      <c r="I161"/>
      <c r="J161"/>
    </row>
    <row r="162" spans="1:10" x14ac:dyDescent="0.2">
      <c r="A162" s="13">
        <f t="shared" si="3"/>
        <v>15.69999999999996</v>
      </c>
      <c r="B162" s="34">
        <f t="shared" si="2"/>
        <v>23.050605773925799</v>
      </c>
      <c r="C162" s="31">
        <f>IF(F61&gt;F60,F61,C161*EXP(-((('PT1-result'!$M$13*'PT1-result'!$M$14)/'PT1-result'!$M$13)*((A162-A161)/60))))</f>
        <v>23.050604165865185</v>
      </c>
      <c r="D162" s="5"/>
      <c r="E162" s="24"/>
      <c r="F162" s="10"/>
      <c r="G162" s="10"/>
      <c r="H162" s="10"/>
      <c r="I162"/>
      <c r="J162"/>
    </row>
    <row r="163" spans="1:10" x14ac:dyDescent="0.2">
      <c r="A163" s="13">
        <f t="shared" si="3"/>
        <v>15.79999999999996</v>
      </c>
      <c r="B163" s="34">
        <f t="shared" si="2"/>
        <v>22.9930515289307</v>
      </c>
      <c r="C163" s="31">
        <f>IF(F62&gt;F61,F62,C162*EXP(-((('PT1-result'!$M$13*'PT1-result'!$M$14)/'PT1-result'!$M$13)*((A163-A162)/60))))</f>
        <v>22.993049628598424</v>
      </c>
      <c r="D163" s="5"/>
      <c r="E163" s="24"/>
      <c r="F163" s="10"/>
      <c r="G163" s="10"/>
      <c r="H163" s="10"/>
      <c r="I163"/>
      <c r="J163"/>
    </row>
    <row r="164" spans="1:10" x14ac:dyDescent="0.2">
      <c r="A164" s="13">
        <f t="shared" si="3"/>
        <v>15.899999999999959</v>
      </c>
      <c r="B164" s="34">
        <f t="shared" si="2"/>
        <v>22.935640335083001</v>
      </c>
      <c r="C164" s="31">
        <f>IF(F63&gt;F62,F63,C163*EXP(-((('PT1-result'!$M$13*'PT1-result'!$M$14)/'PT1-result'!$M$13)*((A164-A163)/60))))</f>
        <v>22.935638797966689</v>
      </c>
      <c r="D164" s="5"/>
      <c r="E164" s="24"/>
      <c r="F164" s="10"/>
      <c r="G164" s="10"/>
      <c r="H164" s="10"/>
      <c r="I164"/>
      <c r="J164"/>
    </row>
    <row r="165" spans="1:10" x14ac:dyDescent="0.2">
      <c r="A165" s="13">
        <f t="shared" si="3"/>
        <v>15.999999999999959</v>
      </c>
      <c r="B165" s="34">
        <f t="shared" si="2"/>
        <v>22.878372192382798</v>
      </c>
      <c r="C165" s="31">
        <f>IF(F64&gt;F63,F64,C164*EXP(-((('PT1-result'!$M$13*'PT1-result'!$M$14)/'PT1-result'!$M$13)*((A165-A164)/60))))</f>
        <v>22.878371315152101</v>
      </c>
      <c r="D165" s="5"/>
      <c r="E165" s="24"/>
      <c r="F165" s="10"/>
      <c r="G165" s="10"/>
      <c r="H165" s="10"/>
      <c r="I165"/>
      <c r="J165"/>
    </row>
    <row r="166" spans="1:10" x14ac:dyDescent="0.2">
      <c r="A166" s="13">
        <f t="shared" si="3"/>
        <v>16.099999999999959</v>
      </c>
      <c r="B166" s="34">
        <f t="shared" si="2"/>
        <v>22.8212490081787</v>
      </c>
      <c r="C166" s="31">
        <f>IF(F65&gt;F64,F65,C165*EXP(-((('PT1-result'!$M$13*'PT1-result'!$M$14)/'PT1-result'!$M$13)*((A166-A165)/60))))</f>
        <v>22.821246822232705</v>
      </c>
      <c r="D166" s="5"/>
      <c r="E166" s="24"/>
      <c r="F166" s="10"/>
      <c r="G166" s="10"/>
      <c r="H166" s="10"/>
    </row>
    <row r="167" spans="1:10" x14ac:dyDescent="0.2">
      <c r="A167" s="13">
        <f t="shared" si="3"/>
        <v>16.19999999999996</v>
      </c>
      <c r="B167" s="34">
        <f t="shared" si="2"/>
        <v>22.764265060424801</v>
      </c>
      <c r="C167" s="31">
        <f>IF(F66&gt;F65,F66,C166*EXP(-((('PT1-result'!$M$13*'PT1-result'!$M$14)/'PT1-result'!$M$13)*((A167-A166)/60))))</f>
        <v>22.764264962180238</v>
      </c>
      <c r="D167" s="5"/>
      <c r="E167" s="24"/>
      <c r="F167" s="10"/>
      <c r="G167" s="10"/>
      <c r="H167" s="10"/>
    </row>
    <row r="168" spans="1:10" x14ac:dyDescent="0.2">
      <c r="A168" s="13">
        <f t="shared" si="3"/>
        <v>16.299999999999962</v>
      </c>
      <c r="B168" s="34">
        <f t="shared" si="2"/>
        <v>22.707426071166999</v>
      </c>
      <c r="C168" s="31">
        <f>IF(F67&gt;F66,F67,C167*EXP(-((('PT1-result'!$M$13*'PT1-result'!$M$14)/'PT1-result'!$M$13)*((A168-A167)/60))))</f>
        <v>22.707425378857888</v>
      </c>
      <c r="D168" s="5"/>
      <c r="E168" s="24"/>
      <c r="F168" s="10"/>
      <c r="G168" s="10"/>
      <c r="H168" s="10"/>
    </row>
    <row r="169" spans="1:10" x14ac:dyDescent="0.2">
      <c r="A169" s="13">
        <f t="shared" si="3"/>
        <v>16.399999999999963</v>
      </c>
      <c r="B169" s="34">
        <f t="shared" si="2"/>
        <v>22.650728225708001</v>
      </c>
      <c r="C169" s="31">
        <f>IF(F68&gt;F67,F68,C168*EXP(-((('PT1-result'!$M$13*'PT1-result'!$M$14)/'PT1-result'!$M$13)*((A169-A168)/60))))</f>
        <v>22.650727717018071</v>
      </c>
      <c r="D169" s="5"/>
      <c r="E169" s="24"/>
      <c r="F169" s="10"/>
      <c r="G169" s="10"/>
      <c r="H169" s="10"/>
    </row>
    <row r="170" spans="1:10" x14ac:dyDescent="0.2">
      <c r="A170" s="13">
        <f t="shared" si="3"/>
        <v>16.499999999999964</v>
      </c>
      <c r="B170" s="34">
        <f t="shared" si="2"/>
        <v>22.594173431396499</v>
      </c>
      <c r="C170" s="31">
        <f>IF(F69&gt;F68,F69,C169*EXP(-((('PT1-result'!$M$13*'PT1-result'!$M$14)/'PT1-result'!$M$13)*((A170-A169)/60))))</f>
        <v>22.59417162230022</v>
      </c>
      <c r="D170" s="5"/>
      <c r="E170" s="24"/>
      <c r="F170" s="10"/>
      <c r="G170" s="10"/>
      <c r="H170" s="10"/>
    </row>
    <row r="171" spans="1:10" x14ac:dyDescent="0.2">
      <c r="A171" s="13">
        <f t="shared" si="3"/>
        <v>16.599999999999966</v>
      </c>
      <c r="B171" s="34">
        <f t="shared" ref="B171:B200" si="4">F70</f>
        <v>22.537757873535199</v>
      </c>
      <c r="C171" s="31">
        <f>IF(F70&gt;F69,F70,C170*EXP(-((('PT1-result'!$M$13*'PT1-result'!$M$14)/'PT1-result'!$M$13)*((A171-A170)/60))))</f>
        <v>22.537756741228556</v>
      </c>
      <c r="D171" s="5"/>
      <c r="E171" s="24"/>
      <c r="F171" s="10"/>
      <c r="G171" s="10"/>
      <c r="H171" s="10"/>
    </row>
    <row r="172" spans="1:10" x14ac:dyDescent="0.2">
      <c r="A172" s="13">
        <f t="shared" si="3"/>
        <v>16.699999999999967</v>
      </c>
      <c r="B172" s="34">
        <f t="shared" si="4"/>
        <v>22.481483459472699</v>
      </c>
      <c r="C172" s="31">
        <f>IF(F71&gt;F70,F71,C171*EXP(-((('PT1-result'!$M$13*'PT1-result'!$M$14)/'PT1-result'!$M$13)*((A172-A171)/60))))</f>
        <v>22.48148272120989</v>
      </c>
      <c r="D172" s="5"/>
      <c r="E172" s="24"/>
      <c r="F172" s="10"/>
      <c r="G172" s="10"/>
      <c r="H172" s="10"/>
    </row>
    <row r="173" spans="1:10" x14ac:dyDescent="0.2">
      <c r="A173" s="13">
        <f t="shared" si="3"/>
        <v>16.799999999999969</v>
      </c>
      <c r="B173" s="34">
        <f t="shared" si="4"/>
        <v>22.425350189208999</v>
      </c>
      <c r="C173" s="31">
        <f>IF(F72&gt;F71,F72,C172*EXP(-((('PT1-result'!$M$13*'PT1-result'!$M$14)/'PT1-result'!$M$13)*((A173-A172)/60))))</f>
        <v>22.425349210531412</v>
      </c>
      <c r="D173" s="5"/>
      <c r="E173" s="24"/>
      <c r="F173" s="10"/>
      <c r="G173" s="10"/>
      <c r="H173" s="10"/>
    </row>
    <row r="174" spans="1:10" x14ac:dyDescent="0.2">
      <c r="A174" s="13">
        <f t="shared" si="3"/>
        <v>16.89999999999997</v>
      </c>
      <c r="B174" s="34">
        <f t="shared" si="4"/>
        <v>22.369356155395501</v>
      </c>
      <c r="C174" s="31">
        <f>IF(F73&gt;F72,F73,C173*EXP(-((('PT1-result'!$M$13*'PT1-result'!$M$14)/'PT1-result'!$M$13)*((A174-A173)/60))))</f>
        <v>22.369355858358499</v>
      </c>
      <c r="D174" s="5"/>
      <c r="E174" s="24"/>
      <c r="F174" s="10"/>
      <c r="G174" s="10"/>
    </row>
    <row r="175" spans="1:10" x14ac:dyDescent="0.2">
      <c r="A175" s="13">
        <f t="shared" si="3"/>
        <v>16.999999999999972</v>
      </c>
      <c r="B175" s="34">
        <f t="shared" si="4"/>
        <v>22.313503265380898</v>
      </c>
      <c r="C175" s="31">
        <f>IF(F74&gt;F73,F74,C174*EXP(-((('PT1-result'!$M$13*'PT1-result'!$M$14)/'PT1-result'!$M$13)*((A175-A174)/60))))</f>
        <v>22.313502314732521</v>
      </c>
      <c r="D175" s="5"/>
      <c r="E175" s="24"/>
      <c r="F175" s="10"/>
      <c r="G175" s="10"/>
    </row>
    <row r="176" spans="1:10" x14ac:dyDescent="0.2">
      <c r="A176" s="13">
        <f t="shared" si="3"/>
        <v>17.099999999999973</v>
      </c>
      <c r="B176" s="34">
        <f t="shared" si="4"/>
        <v>22.257789611816399</v>
      </c>
      <c r="C176" s="31">
        <f>IF(F75&gt;F74,F75,C175*EXP(-((('PT1-result'!$M$13*'PT1-result'!$M$14)/'PT1-result'!$M$13)*((A176-A175)/60))))</f>
        <v>22.257788230568643</v>
      </c>
      <c r="D176" s="5"/>
      <c r="E176" s="24"/>
      <c r="F176" s="10"/>
      <c r="G176" s="10"/>
    </row>
    <row r="177" spans="1:8" x14ac:dyDescent="0.2">
      <c r="A177" s="13">
        <f t="shared" si="3"/>
        <v>17.199999999999974</v>
      </c>
      <c r="B177" s="34">
        <f t="shared" si="4"/>
        <v>22.202213287353501</v>
      </c>
      <c r="C177" s="31">
        <f>IF(F76&gt;F75,F76,C176*EXP(-((('PT1-result'!$M$13*'PT1-result'!$M$14)/'PT1-result'!$M$13)*((A177-A176)/60))))</f>
        <v>22.202213257653661</v>
      </c>
      <c r="D177" s="5"/>
      <c r="E177" s="24"/>
      <c r="F177" s="10"/>
      <c r="G177" s="10"/>
    </row>
    <row r="178" spans="1:8" x14ac:dyDescent="0.2">
      <c r="A178" s="13">
        <f t="shared" si="3"/>
        <v>17.299999999999976</v>
      </c>
      <c r="B178" s="34">
        <f t="shared" si="4"/>
        <v>22.146778106689499</v>
      </c>
      <c r="C178" s="31">
        <f>IF(F77&gt;F76,F77,C177*EXP(-((('PT1-result'!$M$13*'PT1-result'!$M$14)/'PT1-result'!$M$13)*((A178-A177)/60))))</f>
        <v>22.146777048643809</v>
      </c>
      <c r="D178" s="5"/>
      <c r="E178" s="24"/>
      <c r="F178" s="10"/>
      <c r="G178" s="10"/>
      <c r="H178" s="10"/>
    </row>
    <row r="179" spans="1:8" x14ac:dyDescent="0.2">
      <c r="A179" s="13">
        <f t="shared" si="3"/>
        <v>17.399999999999977</v>
      </c>
      <c r="B179" s="34">
        <f t="shared" si="4"/>
        <v>22.091480255126999</v>
      </c>
      <c r="C179" s="31">
        <f>IF(F78&gt;F77,F78,C178*EXP(-((('PT1-result'!$M$13*'PT1-result'!$M$14)/'PT1-result'!$M$13)*((A179-A178)/60))))</f>
        <v>22.091479257062606</v>
      </c>
      <c r="D179" s="5"/>
      <c r="E179" s="24"/>
      <c r="F179" s="10"/>
      <c r="G179" s="10"/>
      <c r="H179" s="10"/>
    </row>
    <row r="180" spans="1:8" x14ac:dyDescent="0.2">
      <c r="A180" s="13">
        <f t="shared" si="3"/>
        <v>17.499999999999979</v>
      </c>
      <c r="B180" s="34">
        <f t="shared" si="4"/>
        <v>22.036321640014599</v>
      </c>
      <c r="C180" s="31">
        <f>IF(F79&gt;F78,F79,C179*EXP(-((('PT1-result'!$M$13*'PT1-result'!$M$14)/'PT1-result'!$M$13)*((A180-A179)/60))))</f>
        <v>22.03631953729867</v>
      </c>
      <c r="D180" s="5"/>
      <c r="E180" s="24"/>
      <c r="F180" s="10"/>
      <c r="G180" s="10"/>
      <c r="H180" s="10"/>
    </row>
    <row r="181" spans="1:8" x14ac:dyDescent="0.2">
      <c r="A181" s="13">
        <f t="shared" si="3"/>
        <v>17.59999999999998</v>
      </c>
      <c r="B181" s="34">
        <f t="shared" si="4"/>
        <v>21.981298446655298</v>
      </c>
      <c r="C181" s="31">
        <f>IF(F80&gt;F79,F80,C180*EXP(-((('PT1-result'!$M$13*'PT1-result'!$M$14)/'PT1-result'!$M$13)*((A181-A180)/60))))</f>
        <v>21.981297544603578</v>
      </c>
      <c r="D181" s="5"/>
      <c r="E181" s="24"/>
      <c r="F181" s="10"/>
      <c r="G181" s="10"/>
      <c r="H181" s="10"/>
    </row>
    <row r="182" spans="1:8" x14ac:dyDescent="0.2">
      <c r="A182" s="13">
        <f t="shared" si="3"/>
        <v>17.699999999999982</v>
      </c>
      <c r="B182" s="34">
        <f t="shared" si="4"/>
        <v>21.926414489746101</v>
      </c>
      <c r="C182" s="31">
        <f>IF(F81&gt;F80,F81,C181*EXP(-((('PT1-result'!$M$13*'PT1-result'!$M$14)/'PT1-result'!$M$13)*((A182-A181)/60))))</f>
        <v>21.92641293508969</v>
      </c>
      <c r="D182" s="5"/>
      <c r="E182" s="24"/>
      <c r="F182" s="10"/>
      <c r="G182" s="10"/>
      <c r="H182" s="10"/>
    </row>
    <row r="183" spans="1:8" x14ac:dyDescent="0.2">
      <c r="A183" s="13">
        <f t="shared" si="3"/>
        <v>17.799999999999983</v>
      </c>
      <c r="B183" s="34">
        <f t="shared" si="4"/>
        <v>21.871665954589801</v>
      </c>
      <c r="C183" s="31">
        <f>IF(F82&gt;F81,F82,C182*EXP(-((('PT1-result'!$M$13*'PT1-result'!$M$14)/'PT1-result'!$M$13)*((A183-A182)/60))))</f>
        <v>21.871665365728024</v>
      </c>
      <c r="D183" s="5"/>
      <c r="E183" s="24"/>
      <c r="F183" s="10"/>
      <c r="G183" s="10"/>
      <c r="H183" s="10"/>
    </row>
    <row r="184" spans="1:8" x14ac:dyDescent="0.2">
      <c r="A184" s="13">
        <f t="shared" si="3"/>
        <v>17.899999999999984</v>
      </c>
      <c r="B184" s="34">
        <f t="shared" si="4"/>
        <v>21.8170566558838</v>
      </c>
      <c r="C184" s="31">
        <f>IF(F83&gt;F82,F83,C183*EXP(-((('PT1-result'!$M$13*'PT1-result'!$M$14)/'PT1-result'!$M$13)*((A184-A183)/60))))</f>
        <v>21.817054494346088</v>
      </c>
      <c r="D184" s="5"/>
      <c r="E184" s="24"/>
      <c r="F184" s="10"/>
      <c r="G184" s="10"/>
      <c r="H184" s="10"/>
    </row>
    <row r="185" spans="1:8" x14ac:dyDescent="0.2">
      <c r="A185" s="13">
        <f t="shared" si="3"/>
        <v>17.999999999999986</v>
      </c>
      <c r="B185" s="34">
        <f t="shared" si="4"/>
        <v>21.762580871581999</v>
      </c>
      <c r="C185" s="31">
        <f>IF(F84&gt;F83,F84,C184*EXP(-((('PT1-result'!$M$13*'PT1-result'!$M$14)/'PT1-result'!$M$13)*((A185-A184)/60))))</f>
        <v>21.762579979625762</v>
      </c>
      <c r="D185" s="5"/>
      <c r="E185" s="24"/>
      <c r="F185" s="10"/>
      <c r="G185" s="10"/>
      <c r="H185" s="10"/>
    </row>
    <row r="186" spans="1:8" x14ac:dyDescent="0.2">
      <c r="A186" s="13">
        <f t="shared" si="3"/>
        <v>18.099999999999987</v>
      </c>
      <c r="B186" s="34">
        <f t="shared" si="4"/>
        <v>21.7082424163818</v>
      </c>
      <c r="C186" s="31">
        <f>IF(F85&gt;F84,F85,C185*EXP(-((('PT1-result'!$M$13*'PT1-result'!$M$14)/'PT1-result'!$M$13)*((A186-A185)/60))))</f>
        <v>21.708241481101151</v>
      </c>
      <c r="D186" s="5"/>
      <c r="E186" s="25"/>
      <c r="F186" s="10"/>
      <c r="G186" s="10"/>
      <c r="H186" s="10"/>
    </row>
    <row r="187" spans="1:8" x14ac:dyDescent="0.2">
      <c r="A187" s="13">
        <f t="shared" si="3"/>
        <v>18.199999999999989</v>
      </c>
      <c r="B187" s="34">
        <f t="shared" si="4"/>
        <v>21.654039382934599</v>
      </c>
      <c r="C187" s="31">
        <f>IF(F86&gt;F85,F86,C186*EXP(-((('PT1-result'!$M$13*'PT1-result'!$M$14)/'PT1-result'!$M$13)*((A187-A186)/60))))</f>
        <v>21.654038659156463</v>
      </c>
      <c r="D187" s="5"/>
      <c r="E187" s="24"/>
      <c r="F187" s="10"/>
      <c r="G187" s="10"/>
      <c r="H187" s="10"/>
    </row>
    <row r="188" spans="1:8" x14ac:dyDescent="0.2">
      <c r="A188" s="13">
        <f t="shared" si="3"/>
        <v>18.29999999999999</v>
      </c>
      <c r="B188" s="34">
        <f t="shared" si="4"/>
        <v>21.599971771240199</v>
      </c>
      <c r="C188" s="31">
        <f>IF(F87&gt;F86,F87,C187*EXP(-((('PT1-result'!$M$13*'PT1-result'!$M$14)/'PT1-result'!$M$13)*((A188-A187)/60))))</f>
        <v>21.599971175023882</v>
      </c>
      <c r="D188" s="5"/>
      <c r="E188" s="24"/>
      <c r="F188" s="10"/>
      <c r="G188" s="10"/>
      <c r="H188" s="10"/>
    </row>
    <row r="189" spans="1:8" x14ac:dyDescent="0.2">
      <c r="A189" s="13">
        <f t="shared" si="3"/>
        <v>18.399999999999991</v>
      </c>
      <c r="B189" s="34">
        <f t="shared" si="4"/>
        <v>21.5460395812988</v>
      </c>
      <c r="C189" s="31">
        <f>IF(F88&gt;F87,F88,C188*EXP(-((('PT1-result'!$M$13*'PT1-result'!$M$14)/'PT1-result'!$M$13)*((A189-A188)/60))))</f>
        <v>21.546038690781458</v>
      </c>
      <c r="D189" s="5"/>
      <c r="E189" s="24"/>
      <c r="F189" s="10"/>
      <c r="G189" s="10"/>
      <c r="H189" s="10"/>
    </row>
    <row r="190" spans="1:8" x14ac:dyDescent="0.2">
      <c r="A190" s="13">
        <f t="shared" si="3"/>
        <v>18.499999999999993</v>
      </c>
      <c r="B190" s="34">
        <f t="shared" si="4"/>
        <v>21.492242813110401</v>
      </c>
      <c r="C190" s="31">
        <f>IF(F89&gt;F88,F89,C189*EXP(-((('PT1-result'!$M$13*'PT1-result'!$M$14)/'PT1-result'!$M$13)*((A190-A189)/60))))</f>
        <v>21.492240869350987</v>
      </c>
      <c r="D190" s="5"/>
      <c r="E190" s="24"/>
      <c r="F190" s="10"/>
      <c r="G190" s="10"/>
      <c r="H190" s="10"/>
    </row>
    <row r="191" spans="1:8" x14ac:dyDescent="0.2">
      <c r="A191" s="13">
        <f t="shared" si="3"/>
        <v>18.599999999999994</v>
      </c>
      <c r="B191" s="34">
        <f t="shared" si="4"/>
        <v>21.4385776519775</v>
      </c>
      <c r="C191" s="31">
        <f>IF(F90&gt;F89,F90,C190*EXP(-((('PT1-result'!$M$13*'PT1-result'!$M$14)/'PT1-result'!$M$13)*((A191-A190)/60))))</f>
        <v>21.43857737449591</v>
      </c>
      <c r="D191" s="5"/>
      <c r="E191" s="24"/>
      <c r="F191" s="10"/>
      <c r="G191" s="10"/>
      <c r="H191" s="10"/>
    </row>
    <row r="192" spans="1:8" x14ac:dyDescent="0.2">
      <c r="A192" s="13">
        <f t="shared" si="3"/>
        <v>18.699999999999996</v>
      </c>
      <c r="B192" s="34">
        <f t="shared" si="4"/>
        <v>21.3850498199463</v>
      </c>
      <c r="C192" s="31">
        <f>IF(F91&gt;F90,F91,C191*EXP(-((('PT1-result'!$M$13*'PT1-result'!$M$14)/'PT1-result'!$M$13)*((A192-A191)/60))))</f>
        <v>21.385047870819214</v>
      </c>
      <c r="D192" s="5"/>
      <c r="E192" s="24"/>
      <c r="F192" s="10"/>
      <c r="G192" s="10"/>
      <c r="H192" s="10"/>
    </row>
    <row r="193" spans="1:8" x14ac:dyDescent="0.2">
      <c r="A193" s="13">
        <f t="shared" si="3"/>
        <v>18.799999999999997</v>
      </c>
      <c r="B193" s="34">
        <f t="shared" si="4"/>
        <v>21.3316535949707</v>
      </c>
      <c r="C193" s="31">
        <f>IF(F92&gt;F91,F92,C192*EXP(-((('PT1-result'!$M$13*'PT1-result'!$M$14)/'PT1-result'!$M$13)*((A193-A192)/60))))</f>
        <v>21.331652023761322</v>
      </c>
      <c r="D193" s="5"/>
      <c r="E193" s="24"/>
      <c r="F193" s="10"/>
      <c r="G193" s="10"/>
      <c r="H193" s="10"/>
    </row>
    <row r="194" spans="1:8" ht="15.75" x14ac:dyDescent="0.25">
      <c r="A194" s="13">
        <f t="shared" si="3"/>
        <v>18.899999999999999</v>
      </c>
      <c r="B194" s="34">
        <f t="shared" si="4"/>
        <v>21.2783908843994</v>
      </c>
      <c r="C194" s="31">
        <f>IF(F93&gt;F92,F93,C193*EXP(-((('PT1-result'!$M$13*'PT1-result'!$M$14)/'PT1-result'!$M$13)*((A194-A193)/60))))</f>
        <v>21.278389499598017</v>
      </c>
      <c r="D194" s="5"/>
      <c r="E194" s="26"/>
      <c r="F194" s="10"/>
      <c r="G194" s="10"/>
      <c r="H194" s="10"/>
    </row>
    <row r="195" spans="1:8" ht="15.75" x14ac:dyDescent="0.25">
      <c r="A195" s="13">
        <f t="shared" si="3"/>
        <v>19</v>
      </c>
      <c r="B195" s="34">
        <f t="shared" si="4"/>
        <v>21.225261688232401</v>
      </c>
      <c r="C195" s="31">
        <f>IF(F94&gt;F93,F94,C194*EXP(-((('PT1-result'!$M$13*'PT1-result'!$M$14)/'PT1-result'!$M$13)*((A195-A194)/60))))</f>
        <v>21.225259965438351</v>
      </c>
      <c r="D195" s="5"/>
      <c r="E195" s="26"/>
      <c r="F195" s="10"/>
      <c r="G195" s="10"/>
      <c r="H195" s="10"/>
    </row>
    <row r="196" spans="1:8" x14ac:dyDescent="0.2">
      <c r="A196" s="13">
        <f t="shared" si="3"/>
        <v>19.100000000000001</v>
      </c>
      <c r="B196" s="34">
        <f t="shared" si="4"/>
        <v>21.172264099121101</v>
      </c>
      <c r="C196" s="31">
        <f>IF(F95&gt;F94,F95,C195*EXP(-((('PT1-result'!$M$13*'PT1-result'!$M$14)/'PT1-result'!$M$13)*((A196-A195)/60))))</f>
        <v>21.172263089222561</v>
      </c>
      <c r="D196" s="5"/>
      <c r="E196" s="25"/>
      <c r="F196" s="10"/>
      <c r="G196" s="10"/>
      <c r="H196" s="10"/>
    </row>
    <row r="197" spans="1:8" x14ac:dyDescent="0.2">
      <c r="A197" s="13">
        <f t="shared" si="3"/>
        <v>19.200000000000003</v>
      </c>
      <c r="B197" s="34">
        <f t="shared" si="4"/>
        <v>21.119400024414102</v>
      </c>
      <c r="C197" s="31">
        <f>IF(F96&gt;F95,F96,C196*EXP(-((('PT1-result'!$M$13*'PT1-result'!$M$14)/'PT1-result'!$M$13)*((A197-A196)/60))))</f>
        <v>21.119398539719999</v>
      </c>
      <c r="D197" s="5"/>
      <c r="E197" s="24"/>
      <c r="F197" s="10"/>
      <c r="G197" s="10"/>
      <c r="H197" s="10"/>
    </row>
    <row r="198" spans="1:8" x14ac:dyDescent="0.2">
      <c r="A198" s="13">
        <f t="shared" si="3"/>
        <v>19.300000000000004</v>
      </c>
      <c r="B198" s="34">
        <f t="shared" si="4"/>
        <v>21.066667556762699</v>
      </c>
      <c r="C198" s="31">
        <f>IF(F97&gt;F96,F97,C197*EXP(-((('PT1-result'!$M$13*'PT1-result'!$M$14)/'PT1-result'!$M$13)*((A198-A197)/60))))</f>
        <v>21.066665986527056</v>
      </c>
      <c r="D198" s="5"/>
      <c r="E198" s="25"/>
      <c r="F198" s="10"/>
      <c r="G198" s="10"/>
      <c r="H198" s="10"/>
    </row>
    <row r="199" spans="1:8" x14ac:dyDescent="0.2">
      <c r="A199" s="13">
        <f t="shared" ref="A199:A262" si="5">A198+0.1</f>
        <v>19.400000000000006</v>
      </c>
      <c r="B199" s="34">
        <f t="shared" si="4"/>
        <v>21.014066696166999</v>
      </c>
      <c r="C199" s="31">
        <f>IF(F98&gt;F97,F98,C198*EXP(-((('PT1-result'!$M$13*'PT1-result'!$M$14)/'PT1-result'!$M$13)*((A199-A198)/60))))</f>
        <v>21.014065100065107</v>
      </c>
      <c r="D199" s="5"/>
      <c r="E199" s="25"/>
      <c r="F199" s="10"/>
      <c r="G199" s="10"/>
      <c r="H199" s="10"/>
    </row>
    <row r="200" spans="1:8" x14ac:dyDescent="0.2">
      <c r="A200" s="13">
        <f t="shared" si="5"/>
        <v>19.500000000000007</v>
      </c>
      <c r="B200" s="34">
        <f t="shared" si="4"/>
        <v>20.961597442626999</v>
      </c>
      <c r="C200" s="31">
        <f>IF(F99&gt;F98,F99,C199*EXP(-((('PT1-result'!$M$13*'PT1-result'!$M$14)/'PT1-result'!$M$13)*((A200-A199)/60))))</f>
        <v>20.961595551578437</v>
      </c>
      <c r="D200" s="5"/>
      <c r="E200" s="25"/>
      <c r="F200" s="10"/>
      <c r="G200" s="10"/>
      <c r="H200" s="10"/>
    </row>
    <row r="201" spans="1:8" x14ac:dyDescent="0.2">
      <c r="A201" s="13">
        <f t="shared" si="5"/>
        <v>19.600000000000009</v>
      </c>
      <c r="B201" s="35">
        <f>$B$200+F5</f>
        <v>23.58331894874577</v>
      </c>
      <c r="C201" s="31">
        <f>IF(F5&gt;F4,$C$200+F5,C200*EXP(-((('PT1-result'!$M$13*'PT1-result'!$M$14)/'PT1-result'!$M$13)*((A201-A200)/60))))</f>
        <v>23.583317057697208</v>
      </c>
      <c r="D201" s="5"/>
      <c r="E201" s="25"/>
      <c r="F201" s="10"/>
      <c r="G201" s="10"/>
      <c r="H201" s="10"/>
    </row>
    <row r="202" spans="1:8" x14ac:dyDescent="0.2">
      <c r="A202" s="13">
        <f t="shared" si="5"/>
        <v>19.70000000000001</v>
      </c>
      <c r="B202" s="36">
        <f>$B$200+F6</f>
        <v>26.198493957519581</v>
      </c>
      <c r="C202" s="31">
        <f>IF(F6&gt;F5,$C$200+F6,C201*EXP(-((('PT1-result'!$M$13*'PT1-result'!$M$14)/'PT1-result'!$M$13)*((A202-A201)/60))))</f>
        <v>26.198492066471019</v>
      </c>
      <c r="D202" s="5"/>
      <c r="E202" s="25"/>
      <c r="F202" s="10"/>
      <c r="G202" s="10"/>
      <c r="H202" s="10"/>
    </row>
    <row r="203" spans="1:8" x14ac:dyDescent="0.2">
      <c r="A203" s="13">
        <f t="shared" si="5"/>
        <v>19.800000000000011</v>
      </c>
      <c r="B203" s="36">
        <f t="shared" ref="B203:B266" si="6">$B$200+F7</f>
        <v>28.80713939666753</v>
      </c>
      <c r="C203" s="31">
        <f>IF(F7&gt;F6,$C$200+F7,C202*EXP(-((('PT1-result'!$M$13*'PT1-result'!$M$14)/'PT1-result'!$M$13)*((A203-A202)/60))))</f>
        <v>28.807137505618968</v>
      </c>
      <c r="D203" s="5"/>
      <c r="E203" s="25"/>
      <c r="F203" s="10"/>
      <c r="G203" s="10"/>
      <c r="H203" s="10"/>
    </row>
    <row r="204" spans="1:8" ht="15.75" x14ac:dyDescent="0.25">
      <c r="A204" s="13">
        <f t="shared" si="5"/>
        <v>19.900000000000013</v>
      </c>
      <c r="B204" s="36">
        <f t="shared" si="6"/>
        <v>31.4092712402344</v>
      </c>
      <c r="C204" s="31">
        <f>IF(F8&gt;F7,$C$200+F8,C203*EXP(-((('PT1-result'!$M$13*'PT1-result'!$M$14)/'PT1-result'!$M$13)*((A204-A203)/60))))</f>
        <v>31.409269349185838</v>
      </c>
      <c r="D204" s="5"/>
      <c r="E204" s="26"/>
      <c r="F204" s="10"/>
      <c r="G204" s="10"/>
      <c r="H204" s="10"/>
    </row>
    <row r="205" spans="1:8" x14ac:dyDescent="0.2">
      <c r="A205" s="13">
        <f t="shared" si="5"/>
        <v>20.000000000000014</v>
      </c>
      <c r="B205" s="36">
        <f t="shared" si="6"/>
        <v>34.004905700683601</v>
      </c>
      <c r="C205" s="31">
        <f>IF(F9&gt;F8,$C$200+F9,C204*EXP(-((('PT1-result'!$M$13*'PT1-result'!$M$14)/'PT1-result'!$M$13)*((A205-A204)/60))))</f>
        <v>34.004903809635039</v>
      </c>
      <c r="D205" s="5"/>
      <c r="F205" s="7"/>
      <c r="G205" s="10"/>
      <c r="H205" s="10"/>
    </row>
    <row r="206" spans="1:8" x14ac:dyDescent="0.2">
      <c r="A206" s="13">
        <f t="shared" si="5"/>
        <v>20.100000000000016</v>
      </c>
      <c r="B206" s="36">
        <f t="shared" si="6"/>
        <v>36.594059944152903</v>
      </c>
      <c r="C206" s="31">
        <f>IF(F10&gt;F9,$C$200+F10,C205*EXP(-((('PT1-result'!$M$13*'PT1-result'!$M$14)/'PT1-result'!$M$13)*((A206-A205)/60))))</f>
        <v>36.594058053104334</v>
      </c>
      <c r="D206" s="5"/>
      <c r="H206" s="10"/>
    </row>
    <row r="207" spans="1:8" x14ac:dyDescent="0.2">
      <c r="A207" s="13">
        <f t="shared" si="5"/>
        <v>20.200000000000017</v>
      </c>
      <c r="B207" s="36">
        <f t="shared" si="6"/>
        <v>39.1767482757569</v>
      </c>
      <c r="C207" s="31">
        <f>IF(F11&gt;F10,$C$200+F11,C206*EXP(-((('PT1-result'!$M$13*'PT1-result'!$M$14)/'PT1-result'!$M$13)*((A207-A206)/60))))</f>
        <v>39.176746384708338</v>
      </c>
      <c r="D207" s="5"/>
      <c r="H207" s="10"/>
    </row>
    <row r="208" spans="1:8" x14ac:dyDescent="0.2">
      <c r="A208" s="13">
        <f t="shared" si="5"/>
        <v>20.300000000000018</v>
      </c>
      <c r="B208" s="36">
        <f t="shared" si="6"/>
        <v>41.7529907226563</v>
      </c>
      <c r="C208" s="31">
        <f>IF(F12&gt;F11,$C$200+F12,C207*EXP(-((('PT1-result'!$M$13*'PT1-result'!$M$14)/'PT1-result'!$M$13)*((A208-A207)/60))))</f>
        <v>41.752988831607738</v>
      </c>
      <c r="D208" s="5"/>
      <c r="H208" s="10"/>
    </row>
    <row r="209" spans="1:8" x14ac:dyDescent="0.2">
      <c r="A209" s="13">
        <f t="shared" si="5"/>
        <v>20.40000000000002</v>
      </c>
      <c r="B209" s="36">
        <f t="shared" si="6"/>
        <v>44.322797775268597</v>
      </c>
      <c r="C209" s="31">
        <f>IF(F13&gt;F12,$C$200+F13,C208*EXP(-((('PT1-result'!$M$13*'PT1-result'!$M$14)/'PT1-result'!$M$13)*((A209-A208)/60))))</f>
        <v>44.322795884220042</v>
      </c>
      <c r="D209" s="5"/>
      <c r="E209" s="25"/>
      <c r="F209" s="10"/>
      <c r="G209" s="10"/>
      <c r="H209" s="10"/>
    </row>
    <row r="210" spans="1:8" x14ac:dyDescent="0.2">
      <c r="A210" s="13">
        <f t="shared" si="5"/>
        <v>20.500000000000021</v>
      </c>
      <c r="B210" s="36">
        <f t="shared" si="6"/>
        <v>46.886188507080099</v>
      </c>
      <c r="C210" s="31">
        <f>IF(F14&gt;F13,$C$200+F14,C209*EXP(-((('PT1-result'!$M$13*'PT1-result'!$M$14)/'PT1-result'!$M$13)*((A210-A209)/60))))</f>
        <v>46.886186616031537</v>
      </c>
      <c r="D210" s="5"/>
      <c r="E210" s="25"/>
      <c r="F210" s="10"/>
      <c r="G210" s="10"/>
      <c r="H210" s="10"/>
    </row>
    <row r="211" spans="1:8" x14ac:dyDescent="0.2">
      <c r="A211" s="13">
        <f t="shared" si="5"/>
        <v>20.600000000000023</v>
      </c>
      <c r="B211" s="36">
        <f t="shared" si="6"/>
        <v>46.821458816528398</v>
      </c>
      <c r="C211" s="31">
        <f>IF(F15&gt;F14,$C$200+F15,C210*EXP(-((('PT1-result'!$M$13*'PT1-result'!$M$14)/'PT1-result'!$M$13)*((A211-A210)/60))))</f>
        <v>46.769117546801461</v>
      </c>
      <c r="D211" s="5"/>
      <c r="E211" s="25"/>
      <c r="F211" s="10"/>
      <c r="G211" s="10"/>
      <c r="H211" s="10"/>
    </row>
    <row r="212" spans="1:8" x14ac:dyDescent="0.2">
      <c r="A212" s="13">
        <f t="shared" si="5"/>
        <v>20.700000000000024</v>
      </c>
      <c r="B212" s="36">
        <f t="shared" si="6"/>
        <v>46.756889343261804</v>
      </c>
      <c r="C212" s="31">
        <f>IF(F16&gt;F15,$C$200+F16,C211*EXP(-((('PT1-result'!$M$13*'PT1-result'!$M$14)/'PT1-result'!$M$13)*((A212-A211)/60))))</f>
        <v>46.652340784708294</v>
      </c>
      <c r="D212" s="5"/>
      <c r="E212" s="25"/>
      <c r="F212" s="10"/>
      <c r="G212" s="10"/>
      <c r="H212" s="10"/>
    </row>
    <row r="213" spans="1:8" x14ac:dyDescent="0.2">
      <c r="A213" s="13">
        <f t="shared" si="5"/>
        <v>20.800000000000026</v>
      </c>
      <c r="B213" s="36">
        <f t="shared" si="6"/>
        <v>46.692481994628999</v>
      </c>
      <c r="C213" s="31">
        <f>IF(F17&gt;F16,$C$200+F17,C212*EXP(-((('PT1-result'!$M$13*'PT1-result'!$M$14)/'PT1-result'!$M$13)*((A213-A212)/60))))</f>
        <v>46.535855599896898</v>
      </c>
      <c r="D213" s="5"/>
      <c r="E213" s="25"/>
      <c r="F213" s="10"/>
      <c r="G213" s="10"/>
      <c r="H213" s="10"/>
    </row>
    <row r="214" spans="1:8" x14ac:dyDescent="0.2">
      <c r="A214" s="13">
        <f t="shared" si="5"/>
        <v>20.900000000000027</v>
      </c>
      <c r="B214" s="36">
        <f t="shared" si="6"/>
        <v>46.6282348632813</v>
      </c>
      <c r="C214" s="31">
        <f>IF(F18&gt;F17,$C$200+F18,C213*EXP(-((('PT1-result'!$M$13*'PT1-result'!$M$14)/'PT1-result'!$M$13)*((A214-A213)/60))))</f>
        <v>46.419661264334486</v>
      </c>
      <c r="D214" s="5"/>
      <c r="E214" s="25"/>
      <c r="F214" s="10"/>
      <c r="G214" s="10"/>
      <c r="H214" s="10"/>
    </row>
    <row r="215" spans="1:8" x14ac:dyDescent="0.2">
      <c r="A215" s="13">
        <f t="shared" si="5"/>
        <v>21.000000000000028</v>
      </c>
      <c r="B215" s="36">
        <f t="shared" si="6"/>
        <v>46.564149856567397</v>
      </c>
      <c r="C215" s="31">
        <f>IF(F19&gt;F18,$C$200+F19,C214*EXP(-((('PT1-result'!$M$13*'PT1-result'!$M$14)/'PT1-result'!$M$13)*((A215-A214)/60))))</f>
        <v>46.30375705180608</v>
      </c>
      <c r="D215" s="5"/>
      <c r="E215" s="25"/>
      <c r="F215" s="10"/>
      <c r="G215" s="10"/>
      <c r="H215" s="10"/>
    </row>
    <row r="216" spans="1:8" x14ac:dyDescent="0.2">
      <c r="A216" s="13">
        <f t="shared" si="5"/>
        <v>21.10000000000003</v>
      </c>
      <c r="B216" s="36">
        <f t="shared" si="6"/>
        <v>46.500223159790096</v>
      </c>
      <c r="C216" s="31">
        <f>IF(F20&gt;F19,$C$200+F20,C215*EXP(-((('PT1-result'!$M$13*'PT1-result'!$M$14)/'PT1-result'!$M$13)*((A216-A215)/60))))</f>
        <v>46.188142237909979</v>
      </c>
      <c r="D216" s="5"/>
      <c r="E216" s="25"/>
      <c r="F216" s="10"/>
      <c r="G216" s="10"/>
      <c r="H216" s="10"/>
    </row>
    <row r="217" spans="1:8" x14ac:dyDescent="0.2">
      <c r="A217" s="13">
        <f t="shared" si="5"/>
        <v>21.200000000000031</v>
      </c>
      <c r="B217" s="36">
        <f t="shared" si="6"/>
        <v>46.436456680297894</v>
      </c>
      <c r="C217" s="31">
        <f>IF(F21&gt;F20,$C$200+F21,C216*EXP(-((('PT1-result'!$M$13*'PT1-result'!$M$14)/'PT1-result'!$M$13)*((A217-A216)/60))))</f>
        <v>46.072816100053217</v>
      </c>
      <c r="D217" s="5"/>
      <c r="E217" s="25"/>
      <c r="F217" s="10"/>
      <c r="G217" s="10"/>
      <c r="H217" s="10"/>
    </row>
    <row r="218" spans="1:8" x14ac:dyDescent="0.2">
      <c r="A218" s="13">
        <f t="shared" si="5"/>
        <v>21.300000000000033</v>
      </c>
      <c r="B218" s="36">
        <f t="shared" si="6"/>
        <v>46.372848510742202</v>
      </c>
      <c r="C218" s="31">
        <f>IF(F22&gt;F21,$C$200+F22,C217*EXP(-((('PT1-result'!$M$13*'PT1-result'!$M$14)/'PT1-result'!$M$13)*((A218-A217)/60))))</f>
        <v>45.957777917447054</v>
      </c>
      <c r="D218" s="5"/>
      <c r="E218" s="25"/>
      <c r="F218" s="10"/>
      <c r="G218" s="10"/>
      <c r="H218" s="10"/>
    </row>
    <row r="219" spans="1:8" x14ac:dyDescent="0.2">
      <c r="A219" s="13">
        <f t="shared" si="5"/>
        <v>21.400000000000034</v>
      </c>
      <c r="B219" s="36">
        <f t="shared" si="6"/>
        <v>46.309398651123104</v>
      </c>
      <c r="C219" s="31">
        <f>IF(F23&gt;F22,$C$200+F23,C218*EXP(-((('PT1-result'!$M$13*'PT1-result'!$M$14)/'PT1-result'!$M$13)*((A219-A218)/60))))</f>
        <v>45.843026971102475</v>
      </c>
      <c r="D219" s="5"/>
      <c r="E219" s="25"/>
      <c r="F219" s="10"/>
      <c r="G219" s="10"/>
      <c r="H219" s="10"/>
    </row>
    <row r="220" spans="1:8" x14ac:dyDescent="0.2">
      <c r="A220" s="13">
        <f t="shared" si="5"/>
        <v>21.500000000000036</v>
      </c>
      <c r="B220" s="36">
        <f t="shared" si="6"/>
        <v>46.246109008789098</v>
      </c>
      <c r="C220" s="31">
        <f>IF(F24&gt;F23,$C$200+F24,C219*EXP(-((('PT1-result'!$M$13*'PT1-result'!$M$14)/'PT1-result'!$M$13)*((A220-A219)/60))))</f>
        <v>45.728562543825696</v>
      </c>
      <c r="D220" s="5"/>
      <c r="E220" s="25"/>
      <c r="F220" s="10"/>
      <c r="G220" s="10"/>
      <c r="H220" s="10"/>
    </row>
    <row r="221" spans="1:8" x14ac:dyDescent="0.2">
      <c r="A221" s="13">
        <f t="shared" si="5"/>
        <v>21.600000000000037</v>
      </c>
      <c r="B221" s="36">
        <f t="shared" si="6"/>
        <v>46.182977676391602</v>
      </c>
      <c r="C221" s="31">
        <f>IF(F25&gt;F24,$C$200+F25,C220*EXP(-((('PT1-result'!$M$13*'PT1-result'!$M$14)/'PT1-result'!$M$13)*((A221-A220)/60))))</f>
        <v>45.614383920213669</v>
      </c>
      <c r="D221" s="5"/>
      <c r="E221" s="25"/>
      <c r="F221" s="10"/>
      <c r="G221" s="10"/>
      <c r="H221" s="10"/>
    </row>
    <row r="222" spans="1:8" x14ac:dyDescent="0.2">
      <c r="A222" s="13">
        <f t="shared" si="5"/>
        <v>21.700000000000038</v>
      </c>
      <c r="B222" s="36">
        <f t="shared" si="6"/>
        <v>46.120002746582102</v>
      </c>
      <c r="C222" s="31">
        <f>IF(F26&gt;F25,$C$200+F26,C221*EXP(-((('PT1-result'!$M$13*'PT1-result'!$M$14)/'PT1-result'!$M$13)*((A222-A221)/60))))</f>
        <v>45.500490386649631</v>
      </c>
      <c r="D222" s="5"/>
      <c r="E222" s="25"/>
      <c r="F222" s="10"/>
      <c r="G222" s="10"/>
      <c r="H222" s="10"/>
    </row>
    <row r="223" spans="1:8" x14ac:dyDescent="0.2">
      <c r="A223" s="13">
        <f t="shared" si="5"/>
        <v>21.80000000000004</v>
      </c>
      <c r="B223" s="36">
        <f t="shared" si="6"/>
        <v>46.057184219360394</v>
      </c>
      <c r="C223" s="31">
        <f>IF(F27&gt;F26,$C$200+F27,C222*EXP(-((('PT1-result'!$M$13*'PT1-result'!$M$14)/'PT1-result'!$M$13)*((A223-A222)/60))))</f>
        <v>45.386881231298624</v>
      </c>
      <c r="D223" s="5"/>
      <c r="E223" s="25"/>
      <c r="F223" s="10"/>
      <c r="G223" s="10"/>
      <c r="H223" s="10"/>
    </row>
    <row r="224" spans="1:8" x14ac:dyDescent="0.2">
      <c r="A224" s="13">
        <f t="shared" si="5"/>
        <v>21.900000000000041</v>
      </c>
      <c r="B224" s="36">
        <f t="shared" si="6"/>
        <v>45.994524002075195</v>
      </c>
      <c r="C224" s="31">
        <f>IF(F28&gt;F27,$C$200+F28,C223*EXP(-((('PT1-result'!$M$13*'PT1-result'!$M$14)/'PT1-result'!$M$13)*((A224-A223)/60))))</f>
        <v>45.273555744103056</v>
      </c>
      <c r="D224" s="5"/>
      <c r="E224" s="25"/>
      <c r="F224" s="10"/>
      <c r="G224" s="10"/>
      <c r="H224" s="10"/>
    </row>
    <row r="225" spans="1:8" x14ac:dyDescent="0.2">
      <c r="A225" s="13">
        <f t="shared" si="5"/>
        <v>22.000000000000043</v>
      </c>
      <c r="B225" s="36">
        <f t="shared" si="6"/>
        <v>45.932020187378001</v>
      </c>
      <c r="C225" s="31">
        <f>IF(F29&gt;F28,$C$200+F29,C224*EXP(-((('PT1-result'!$M$13*'PT1-result'!$M$14)/'PT1-result'!$M$13)*((A225-A224)/60))))</f>
        <v>45.160513216778263</v>
      </c>
      <c r="D225" s="5"/>
      <c r="E225" s="25"/>
      <c r="F225" s="10"/>
      <c r="G225" s="10"/>
      <c r="H225" s="10"/>
    </row>
    <row r="226" spans="1:8" x14ac:dyDescent="0.2">
      <c r="A226" s="13">
        <f t="shared" si="5"/>
        <v>22.100000000000044</v>
      </c>
      <c r="B226" s="36">
        <f t="shared" si="6"/>
        <v>45.86967086792</v>
      </c>
      <c r="C226" s="31">
        <f>IF(F30&gt;F29,$C$200+F30,C225*EXP(-((('PT1-result'!$M$13*'PT1-result'!$M$14)/'PT1-result'!$M$13)*((A226-A225)/60))))</f>
        <v>45.047752942808081</v>
      </c>
      <c r="D226" s="5"/>
      <c r="E226" s="25"/>
      <c r="F226" s="10"/>
      <c r="G226" s="10"/>
      <c r="H226" s="10"/>
    </row>
    <row r="227" spans="1:8" x14ac:dyDescent="0.2">
      <c r="A227" s="13">
        <f t="shared" si="5"/>
        <v>22.200000000000045</v>
      </c>
      <c r="B227" s="36">
        <f t="shared" si="6"/>
        <v>45.807479858398494</v>
      </c>
      <c r="C227" s="31">
        <f>IF(F31&gt;F30,$C$200+F31,C226*EXP(-((('PT1-result'!$M$13*'PT1-result'!$M$14)/'PT1-result'!$M$13)*((A227-A226)/60))))</f>
        <v>44.93527421744043</v>
      </c>
      <c r="D227" s="5"/>
      <c r="E227" s="25"/>
      <c r="F227" s="10"/>
      <c r="G227" s="10"/>
      <c r="H227" s="10"/>
    </row>
    <row r="228" spans="1:8" x14ac:dyDescent="0.2">
      <c r="A228" s="13">
        <f t="shared" si="5"/>
        <v>22.300000000000047</v>
      </c>
      <c r="B228" s="36">
        <f t="shared" si="6"/>
        <v>45.745441436767599</v>
      </c>
      <c r="C228" s="31">
        <f>IF(F32&gt;F31,$C$200+F32,C227*EXP(-((('PT1-result'!$M$13*'PT1-result'!$M$14)/'PT1-result'!$M$13)*((A228-A227)/60))))</f>
        <v>44.823076337682913</v>
      </c>
      <c r="D228" s="5"/>
      <c r="E228" s="25"/>
      <c r="F228" s="10"/>
      <c r="G228" s="10"/>
      <c r="H228" s="10"/>
    </row>
    <row r="229" spans="1:8" x14ac:dyDescent="0.2">
      <c r="A229" s="13">
        <f t="shared" si="5"/>
        <v>22.400000000000048</v>
      </c>
      <c r="B229" s="36">
        <f t="shared" si="6"/>
        <v>45.683559417724695</v>
      </c>
      <c r="C229" s="31">
        <f>IF(F33&gt;F32,$C$200+F33,C228*EXP(-((('PT1-result'!$M$13*'PT1-result'!$M$14)/'PT1-result'!$M$13)*((A229-A228)/60))))</f>
        <v>44.711158602298418</v>
      </c>
      <c r="D229" s="5"/>
      <c r="E229" s="25"/>
      <c r="F229" s="10"/>
      <c r="G229" s="10"/>
      <c r="H229" s="10"/>
    </row>
    <row r="230" spans="1:8" x14ac:dyDescent="0.2">
      <c r="A230" s="13">
        <f t="shared" si="5"/>
        <v>22.50000000000005</v>
      </c>
      <c r="B230" s="36">
        <f t="shared" si="6"/>
        <v>45.621831893920898</v>
      </c>
      <c r="C230" s="31">
        <f>IF(F34&gt;F33,$C$200+F34,C229*EXP(-((('PT1-result'!$M$13*'PT1-result'!$M$14)/'PT1-result'!$M$13)*((A230-A229)/60))))</f>
        <v>44.599520311800731</v>
      </c>
      <c r="D230" s="5"/>
      <c r="E230" s="25"/>
      <c r="F230" s="10"/>
      <c r="G230" s="10"/>
      <c r="H230" s="10"/>
    </row>
    <row r="231" spans="1:8" x14ac:dyDescent="0.2">
      <c r="A231" s="13">
        <f t="shared" si="5"/>
        <v>22.600000000000051</v>
      </c>
      <c r="B231" s="36">
        <f t="shared" si="6"/>
        <v>45.560258865356502</v>
      </c>
      <c r="C231" s="31">
        <f>IF(F35&gt;F34,$C$200+F35,C230*EXP(-((('PT1-result'!$M$13*'PT1-result'!$M$14)/'PT1-result'!$M$13)*((A231-A230)/60))))</f>
        <v>44.488160768450172</v>
      </c>
      <c r="D231" s="5"/>
      <c r="E231" s="25"/>
      <c r="F231" s="10"/>
      <c r="G231" s="10"/>
      <c r="H231" s="10"/>
    </row>
    <row r="232" spans="1:8" x14ac:dyDescent="0.2">
      <c r="A232" s="13">
        <f t="shared" si="5"/>
        <v>22.700000000000053</v>
      </c>
      <c r="B232" s="36">
        <f t="shared" si="6"/>
        <v>45.498838424682702</v>
      </c>
      <c r="C232" s="31">
        <f>IF(F36&gt;F35,$C$200+F36,C231*EXP(-((('PT1-result'!$M$13*'PT1-result'!$M$14)/'PT1-result'!$M$13)*((A232-A231)/60))))</f>
        <v>44.377079276249233</v>
      </c>
      <c r="D232" s="5"/>
      <c r="E232" s="25"/>
      <c r="F232" s="10"/>
      <c r="G232" s="10"/>
      <c r="H232" s="10"/>
    </row>
    <row r="233" spans="1:8" x14ac:dyDescent="0.2">
      <c r="A233" s="13">
        <f t="shared" si="5"/>
        <v>22.800000000000054</v>
      </c>
      <c r="B233" s="36">
        <f t="shared" si="6"/>
        <v>45.437572479248104</v>
      </c>
      <c r="C233" s="31">
        <f>IF(F37&gt;F36,$C$200+F37,C232*EXP(-((('PT1-result'!$M$13*'PT1-result'!$M$14)/'PT1-result'!$M$13)*((A233-A232)/60))))</f>
        <v>44.266275140938227</v>
      </c>
      <c r="D233" s="5"/>
      <c r="E233" s="25"/>
      <c r="F233" s="10"/>
      <c r="G233" s="10"/>
      <c r="H233" s="10"/>
    </row>
    <row r="234" spans="1:8" x14ac:dyDescent="0.2">
      <c r="A234" s="13">
        <f t="shared" si="5"/>
        <v>22.900000000000055</v>
      </c>
      <c r="B234" s="36">
        <f t="shared" si="6"/>
        <v>45.376459121704102</v>
      </c>
      <c r="C234" s="31">
        <f>IF(F38&gt;F37,$C$200+F38,C233*EXP(-((('PT1-result'!$M$13*'PT1-result'!$M$14)/'PT1-result'!$M$13)*((A234-A233)/60))))</f>
        <v>44.155747669990951</v>
      </c>
      <c r="D234" s="5"/>
      <c r="E234" s="25"/>
      <c r="F234" s="10"/>
      <c r="G234" s="10"/>
      <c r="H234" s="10"/>
    </row>
    <row r="235" spans="1:8" x14ac:dyDescent="0.2">
      <c r="A235" s="13">
        <f t="shared" si="5"/>
        <v>23.000000000000057</v>
      </c>
      <c r="B235" s="36">
        <f t="shared" si="6"/>
        <v>45.315498352050795</v>
      </c>
      <c r="C235" s="31">
        <f>IF(F39&gt;F38,$C$200+F39,C234*EXP(-((('PT1-result'!$M$13*'PT1-result'!$M$14)/'PT1-result'!$M$13)*((A235-A234)/60))))</f>
        <v>44.045496172610349</v>
      </c>
      <c r="D235" s="5"/>
      <c r="E235" s="25"/>
      <c r="F235" s="10"/>
      <c r="G235" s="10"/>
      <c r="H235" s="10"/>
    </row>
    <row r="236" spans="1:8" x14ac:dyDescent="0.2">
      <c r="A236" s="13">
        <f t="shared" si="5"/>
        <v>23.100000000000058</v>
      </c>
      <c r="B236" s="36">
        <f t="shared" si="6"/>
        <v>45.254688262939496</v>
      </c>
      <c r="C236" s="31">
        <f>IF(F40&gt;F39,$C$200+F40,C235*EXP(-((('PT1-result'!$M$13*'PT1-result'!$M$14)/'PT1-result'!$M$13)*((A236-A235)/60))))</f>
        <v>43.935519959724203</v>
      </c>
      <c r="D236" s="5"/>
      <c r="E236" s="25"/>
      <c r="F236" s="10"/>
      <c r="G236" s="10"/>
      <c r="H236" s="10"/>
    </row>
    <row r="237" spans="1:8" x14ac:dyDescent="0.2">
      <c r="A237" s="13">
        <f t="shared" si="5"/>
        <v>23.20000000000006</v>
      </c>
      <c r="B237" s="36">
        <f t="shared" si="6"/>
        <v>45.194032669067397</v>
      </c>
      <c r="C237" s="31">
        <f>IF(F41&gt;F40,$C$200+F41,C236*EXP(-((('PT1-result'!$M$13*'PT1-result'!$M$14)/'PT1-result'!$M$13)*((A237-A236)/60))))</f>
        <v>43.825818343980821</v>
      </c>
      <c r="D237" s="5"/>
      <c r="E237" s="25"/>
      <c r="F237" s="10"/>
      <c r="G237" s="10"/>
      <c r="H237" s="10"/>
    </row>
    <row r="238" spans="1:8" x14ac:dyDescent="0.2">
      <c r="A238" s="13">
        <f t="shared" si="5"/>
        <v>23.300000000000061</v>
      </c>
      <c r="B238" s="36">
        <f t="shared" si="6"/>
        <v>45.133527755737404</v>
      </c>
      <c r="C238" s="31">
        <f>IF(F42&gt;F41,$C$200+F42,C237*EXP(-((('PT1-result'!$M$13*'PT1-result'!$M$14)/'PT1-result'!$M$13)*((A238-A237)/60))))</f>
        <v>43.716390639744752</v>
      </c>
      <c r="D238" s="5"/>
      <c r="E238" s="25"/>
      <c r="F238" s="10"/>
      <c r="G238" s="10"/>
      <c r="H238" s="10"/>
    </row>
    <row r="239" spans="1:8" x14ac:dyDescent="0.2">
      <c r="A239" s="13">
        <f t="shared" si="5"/>
        <v>23.400000000000063</v>
      </c>
      <c r="B239" s="36">
        <f t="shared" si="6"/>
        <v>45.0731716156006</v>
      </c>
      <c r="C239" s="31">
        <f>IF(F43&gt;F42,$C$200+F43,C238*EXP(-((('PT1-result'!$M$13*'PT1-result'!$M$14)/'PT1-result'!$M$13)*((A239-A238)/60))))</f>
        <v>43.607236163092487</v>
      </c>
      <c r="D239" s="5"/>
      <c r="E239" s="25"/>
      <c r="F239" s="10"/>
      <c r="G239" s="10"/>
      <c r="H239" s="10"/>
    </row>
    <row r="240" spans="1:8" x14ac:dyDescent="0.2">
      <c r="A240" s="13">
        <f t="shared" si="5"/>
        <v>23.500000000000064</v>
      </c>
      <c r="B240" s="36">
        <f t="shared" si="6"/>
        <v>45.012969970703196</v>
      </c>
      <c r="C240" s="31">
        <f>IF(F44&gt;F43,$C$200+F44,C239*EXP(-((('PT1-result'!$M$13*'PT1-result'!$M$14)/'PT1-result'!$M$13)*((A240-A239)/60))))</f>
        <v>43.498354231808193</v>
      </c>
      <c r="D240" s="5"/>
      <c r="E240" s="25"/>
      <c r="F240" s="10"/>
      <c r="G240" s="10"/>
      <c r="H240" s="10"/>
    </row>
    <row r="241" spans="1:8" x14ac:dyDescent="0.2">
      <c r="A241" s="13">
        <f t="shared" si="5"/>
        <v>23.600000000000065</v>
      </c>
      <c r="B241" s="36">
        <f t="shared" si="6"/>
        <v>44.952915191650398</v>
      </c>
      <c r="C241" s="31">
        <f>IF(F45&gt;F44,$C$200+F45,C240*EXP(-((('PT1-result'!$M$13*'PT1-result'!$M$14)/'PT1-result'!$M$13)*((A241-A240)/60))))</f>
        <v>43.389744165379447</v>
      </c>
      <c r="D241" s="5"/>
      <c r="E241" s="25"/>
      <c r="F241" s="10"/>
      <c r="G241" s="10"/>
      <c r="H241" s="10"/>
    </row>
    <row r="242" spans="1:8" x14ac:dyDescent="0.2">
      <c r="A242" s="13">
        <f t="shared" si="5"/>
        <v>23.700000000000067</v>
      </c>
      <c r="B242" s="36">
        <f t="shared" si="6"/>
        <v>44.893013000488295</v>
      </c>
      <c r="C242" s="31">
        <f>IF(F46&gt;F45,$C$200+F46,C241*EXP(-((('PT1-result'!$M$13*'PT1-result'!$M$14)/'PT1-result'!$M$13)*((A242-A241)/60))))</f>
        <v>43.281405284992971</v>
      </c>
      <c r="D242" s="5"/>
      <c r="E242" s="25"/>
      <c r="F242" s="10"/>
      <c r="G242" s="10"/>
      <c r="H242" s="10"/>
    </row>
    <row r="243" spans="1:8" x14ac:dyDescent="0.2">
      <c r="A243" s="13">
        <f t="shared" si="5"/>
        <v>23.800000000000068</v>
      </c>
      <c r="B243" s="36">
        <f t="shared" si="6"/>
        <v>44.833257675170898</v>
      </c>
      <c r="C243" s="31">
        <f>IF(F47&gt;F46,$C$200+F47,C242*EXP(-((('PT1-result'!$M$13*'PT1-result'!$M$14)/'PT1-result'!$M$13)*((A243-A242)/60))))</f>
        <v>43.17333691353042</v>
      </c>
      <c r="D243" s="5"/>
      <c r="E243" s="25"/>
      <c r="F243" s="10"/>
      <c r="G243" s="10"/>
      <c r="H243" s="10"/>
    </row>
    <row r="244" spans="1:8" x14ac:dyDescent="0.2">
      <c r="A244" s="13">
        <f t="shared" si="5"/>
        <v>23.90000000000007</v>
      </c>
      <c r="B244" s="36">
        <f t="shared" si="6"/>
        <v>44.7736530303956</v>
      </c>
      <c r="C244" s="31">
        <f>IF(F48&gt;F47,$C$200+F48,C243*EXP(-((('PT1-result'!$M$13*'PT1-result'!$M$14)/'PT1-result'!$M$13)*((A244-A243)/60))))</f>
        <v>43.065538375564117</v>
      </c>
      <c r="D244" s="5"/>
      <c r="E244" s="25"/>
      <c r="F244" s="10"/>
      <c r="G244" s="10"/>
      <c r="H244" s="10"/>
    </row>
    <row r="245" spans="1:8" x14ac:dyDescent="0.2">
      <c r="A245" s="13">
        <f t="shared" si="5"/>
        <v>24.000000000000071</v>
      </c>
      <c r="B245" s="36">
        <f t="shared" si="6"/>
        <v>44.714197158813498</v>
      </c>
      <c r="C245" s="31">
        <f>IF(F49&gt;F48,$C$200+F49,C244*EXP(-((('PT1-result'!$M$13*'PT1-result'!$M$14)/'PT1-result'!$M$13)*((A245-A244)/60))))</f>
        <v>42.958008997352849</v>
      </c>
      <c r="D245" s="5"/>
      <c r="E245" s="25"/>
      <c r="F245" s="10"/>
      <c r="G245" s="10"/>
      <c r="H245" s="10"/>
    </row>
    <row r="246" spans="1:8" x14ac:dyDescent="0.2">
      <c r="A246" s="13">
        <f t="shared" si="5"/>
        <v>24.100000000000072</v>
      </c>
      <c r="B246" s="36">
        <f t="shared" si="6"/>
        <v>44.654890060424904</v>
      </c>
      <c r="C246" s="31">
        <f>IF(F50&gt;F49,$C$200+F50,C245*EXP(-((('PT1-result'!$M$13*'PT1-result'!$M$14)/'PT1-result'!$M$13)*((A246-A245)/60))))</f>
        <v>42.850748106837649</v>
      </c>
      <c r="D246" s="5"/>
      <c r="E246" s="25"/>
      <c r="F246" s="10"/>
      <c r="G246" s="10"/>
      <c r="H246" s="10"/>
    </row>
    <row r="247" spans="1:8" x14ac:dyDescent="0.2">
      <c r="A247" s="13">
        <f t="shared" si="5"/>
        <v>24.200000000000074</v>
      </c>
      <c r="B247" s="36">
        <f t="shared" si="6"/>
        <v>44.595731735229499</v>
      </c>
      <c r="C247" s="31">
        <f>IF(F51&gt;F50,$C$200+F51,C246*EXP(-((('PT1-result'!$M$13*'PT1-result'!$M$14)/'PT1-result'!$M$13)*((A247-A246)/60))))</f>
        <v>42.743755033637605</v>
      </c>
      <c r="D247" s="5"/>
      <c r="E247" s="25"/>
      <c r="F247" s="10"/>
      <c r="G247" s="10"/>
      <c r="H247" s="10"/>
    </row>
    <row r="248" spans="1:8" x14ac:dyDescent="0.2">
      <c r="A248" s="13">
        <f t="shared" si="5"/>
        <v>24.300000000000075</v>
      </c>
      <c r="B248" s="36">
        <f t="shared" si="6"/>
        <v>44.536720275878999</v>
      </c>
      <c r="C248" s="31">
        <f>IF(F52&gt;F51,$C$200+F52,C247*EXP(-((('PT1-result'!$M$13*'PT1-result'!$M$14)/'PT1-result'!$M$13)*((A248-A247)/60))))</f>
        <v>42.637029109045663</v>
      </c>
      <c r="D248" s="5"/>
      <c r="E248" s="25"/>
      <c r="F248" s="10"/>
      <c r="G248" s="10"/>
      <c r="H248" s="10"/>
    </row>
    <row r="249" spans="1:8" x14ac:dyDescent="0.2">
      <c r="A249" s="13">
        <f t="shared" si="5"/>
        <v>24.400000000000077</v>
      </c>
      <c r="B249" s="36">
        <f t="shared" si="6"/>
        <v>44.477855682373104</v>
      </c>
      <c r="C249" s="31">
        <f>IF(F53&gt;F52,$C$200+F53,C248*EXP(-((('PT1-result'!$M$13*'PT1-result'!$M$14)/'PT1-result'!$M$13)*((A249-A248)/60))))</f>
        <v>42.530569666024448</v>
      </c>
      <c r="D249" s="5"/>
      <c r="E249" s="25"/>
      <c r="F249" s="10"/>
      <c r="G249" s="10"/>
      <c r="H249" s="10"/>
    </row>
    <row r="250" spans="1:8" x14ac:dyDescent="0.2">
      <c r="A250" s="13">
        <f t="shared" si="5"/>
        <v>24.500000000000078</v>
      </c>
      <c r="B250" s="36">
        <f t="shared" si="6"/>
        <v>44.419137954711999</v>
      </c>
      <c r="C250" s="31">
        <f>IF(F54&gt;F53,$C$200+F54,C249*EXP(-((('PT1-result'!$M$13*'PT1-result'!$M$14)/'PT1-result'!$M$13)*((A250-A249)/60))))</f>
        <v>42.424376039202087</v>
      </c>
      <c r="D250" s="5"/>
      <c r="E250" s="25"/>
      <c r="F250" s="10"/>
      <c r="G250" s="10"/>
      <c r="H250" s="10"/>
    </row>
    <row r="251" spans="1:8" x14ac:dyDescent="0.2">
      <c r="A251" s="13">
        <f t="shared" si="5"/>
        <v>24.60000000000008</v>
      </c>
      <c r="B251" s="36">
        <f t="shared" si="6"/>
        <v>44.3605670928956</v>
      </c>
      <c r="C251" s="31">
        <f>IF(F55&gt;F54,$C$200+F55,C250*EXP(-((('PT1-result'!$M$13*'PT1-result'!$M$14)/'PT1-result'!$M$13)*((A251-A250)/60))))</f>
        <v>42.318447564868073</v>
      </c>
      <c r="D251" s="5"/>
      <c r="E251" s="25"/>
      <c r="F251" s="10"/>
      <c r="G251" s="10"/>
      <c r="H251" s="10"/>
    </row>
    <row r="252" spans="1:8" x14ac:dyDescent="0.2">
      <c r="A252" s="13">
        <f t="shared" si="5"/>
        <v>24.700000000000081</v>
      </c>
      <c r="B252" s="36">
        <f t="shared" si="6"/>
        <v>44.302143096923899</v>
      </c>
      <c r="C252" s="31">
        <f>IF(F56&gt;F55,$C$200+F56,C251*EXP(-((('PT1-result'!$M$13*'PT1-result'!$M$14)/'PT1-result'!$M$13)*((A252-A251)/60))))</f>
        <v>42.212783580969095</v>
      </c>
      <c r="D252" s="5"/>
      <c r="E252" s="25"/>
      <c r="F252" s="10"/>
      <c r="G252" s="10"/>
      <c r="H252" s="10"/>
    </row>
    <row r="253" spans="1:8" x14ac:dyDescent="0.2">
      <c r="A253" s="13">
        <f t="shared" si="5"/>
        <v>24.800000000000082</v>
      </c>
      <c r="B253" s="36">
        <f t="shared" si="6"/>
        <v>44.243865966796903</v>
      </c>
      <c r="C253" s="31">
        <f>IF(F57&gt;F56,$C$200+F57,C252*EXP(-((('PT1-result'!$M$13*'PT1-result'!$M$14)/'PT1-result'!$M$13)*((A253-A252)/60))))</f>
        <v>42.107383427104907</v>
      </c>
      <c r="D253" s="5"/>
      <c r="E253" s="25"/>
      <c r="F253" s="10"/>
      <c r="G253" s="10"/>
      <c r="H253" s="10"/>
    </row>
    <row r="254" spans="1:8" x14ac:dyDescent="0.2">
      <c r="A254" s="13">
        <f t="shared" si="5"/>
        <v>24.900000000000084</v>
      </c>
      <c r="B254" s="36">
        <f t="shared" si="6"/>
        <v>44.185731887817397</v>
      </c>
      <c r="C254" s="31">
        <f>IF(F58&gt;F57,$C$200+F58,C253*EXP(-((('PT1-result'!$M$13*'PT1-result'!$M$14)/'PT1-result'!$M$13)*((A254-A253)/60))))</f>
        <v>42.002246444524211</v>
      </c>
      <c r="D254" s="5"/>
      <c r="E254" s="25"/>
      <c r="F254" s="10"/>
      <c r="G254" s="10"/>
      <c r="H254" s="10"/>
    </row>
    <row r="255" spans="1:8" x14ac:dyDescent="0.2">
      <c r="A255" s="13">
        <f t="shared" si="5"/>
        <v>25.000000000000085</v>
      </c>
      <c r="B255" s="36">
        <f t="shared" si="6"/>
        <v>44.127744674682702</v>
      </c>
      <c r="C255" s="31">
        <f>IF(F59&gt;F58,$C$200+F59,C254*EXP(-((('PT1-result'!$M$13*'PT1-result'!$M$14)/'PT1-result'!$M$13)*((A255-A254)/60))))</f>
        <v>41.897371976120517</v>
      </c>
      <c r="D255" s="5"/>
      <c r="E255" s="25"/>
      <c r="F255" s="10"/>
      <c r="G255" s="10"/>
      <c r="H255" s="10"/>
    </row>
    <row r="256" spans="1:8" x14ac:dyDescent="0.2">
      <c r="A256" s="13">
        <f t="shared" si="5"/>
        <v>25.100000000000087</v>
      </c>
      <c r="B256" s="36">
        <f t="shared" si="6"/>
        <v>44.069902420044002</v>
      </c>
      <c r="C256" s="31">
        <f>IF(F60&gt;F59,$C$200+F60,C255*EXP(-((('PT1-result'!$M$13*'PT1-result'!$M$14)/'PT1-result'!$M$13)*((A256-A255)/60))))</f>
        <v>41.792759366428058</v>
      </c>
      <c r="D256" s="5"/>
      <c r="E256" s="25"/>
      <c r="F256" s="10"/>
      <c r="G256" s="10"/>
      <c r="H256" s="10"/>
    </row>
    <row r="257" spans="1:8" x14ac:dyDescent="0.2">
      <c r="A257" s="13">
        <f t="shared" si="5"/>
        <v>25.200000000000088</v>
      </c>
      <c r="B257" s="36">
        <f t="shared" si="6"/>
        <v>44.012203216552798</v>
      </c>
      <c r="C257" s="31">
        <f>IF(F61&gt;F60,$C$200+F61,C256*EXP(-((('PT1-result'!$M$13*'PT1-result'!$M$14)/'PT1-result'!$M$13)*((A257-A256)/60))))</f>
        <v>41.688407961617685</v>
      </c>
      <c r="D257" s="5"/>
      <c r="E257" s="25"/>
      <c r="F257" s="10"/>
      <c r="G257" s="10"/>
      <c r="H257" s="10"/>
    </row>
    <row r="258" spans="1:8" x14ac:dyDescent="0.2">
      <c r="A258" s="13">
        <f t="shared" si="5"/>
        <v>25.30000000000009</v>
      </c>
      <c r="B258" s="36">
        <f t="shared" si="6"/>
        <v>43.954648971557702</v>
      </c>
      <c r="C258" s="31">
        <f>IF(F62&gt;F61,$C$200+F62,C257*EXP(-((('PT1-result'!$M$13*'PT1-result'!$M$14)/'PT1-result'!$M$13)*((A258-A257)/60))))</f>
        <v>41.584317109492773</v>
      </c>
      <c r="D258" s="5"/>
      <c r="E258" s="25"/>
      <c r="F258" s="10"/>
      <c r="G258" s="10"/>
      <c r="H258" s="10"/>
    </row>
    <row r="259" spans="1:8" x14ac:dyDescent="0.2">
      <c r="A259" s="13">
        <f t="shared" si="5"/>
        <v>25.400000000000091</v>
      </c>
      <c r="B259" s="36">
        <f t="shared" si="6"/>
        <v>43.897237777710004</v>
      </c>
      <c r="C259" s="31">
        <f>IF(F63&gt;F62,$C$200+F63,C258*EXP(-((('PT1-result'!$M$13*'PT1-result'!$M$14)/'PT1-result'!$M$13)*((A259-A258)/60))))</f>
        <v>41.48048615948516</v>
      </c>
      <c r="D259" s="5"/>
      <c r="E259" s="25"/>
      <c r="F259" s="10"/>
      <c r="G259" s="10"/>
      <c r="H259" s="10"/>
    </row>
    <row r="260" spans="1:8" x14ac:dyDescent="0.2">
      <c r="A260" s="13">
        <f t="shared" si="5"/>
        <v>25.500000000000092</v>
      </c>
      <c r="B260" s="36">
        <f t="shared" si="6"/>
        <v>43.839969635009794</v>
      </c>
      <c r="C260" s="31">
        <f>IF(F64&gt;F63,$C$200+F64,C259*EXP(-((('PT1-result'!$M$13*'PT1-result'!$M$14)/'PT1-result'!$M$13)*((A260-A259)/60))))</f>
        <v>41.376914462651072</v>
      </c>
      <c r="D260" s="5"/>
      <c r="E260" s="25"/>
      <c r="F260" s="10"/>
      <c r="G260" s="10"/>
      <c r="H260" s="10"/>
    </row>
    <row r="261" spans="1:8" x14ac:dyDescent="0.2">
      <c r="A261" s="13">
        <f t="shared" si="5"/>
        <v>25.600000000000094</v>
      </c>
      <c r="B261" s="36">
        <f t="shared" si="6"/>
        <v>43.7828464508057</v>
      </c>
      <c r="C261" s="31">
        <f>IF(F65&gt;F64,$C$200+F65,C260*EXP(-((('PT1-result'!$M$13*'PT1-result'!$M$14)/'PT1-result'!$M$13)*((A261-A260)/60))))</f>
        <v>41.27360137166707</v>
      </c>
      <c r="D261" s="5"/>
      <c r="E261" s="25"/>
      <c r="F261" s="10"/>
      <c r="G261" s="10"/>
      <c r="H261" s="10"/>
    </row>
    <row r="262" spans="1:8" x14ac:dyDescent="0.2">
      <c r="A262" s="13">
        <f t="shared" si="5"/>
        <v>25.700000000000095</v>
      </c>
      <c r="B262" s="36">
        <f t="shared" si="6"/>
        <v>43.7258625030518</v>
      </c>
      <c r="C262" s="31">
        <f>IF(F66&gt;F65,$C$200+F66,C261*EXP(-((('PT1-result'!$M$13*'PT1-result'!$M$14)/'PT1-result'!$M$13)*((A262-A261)/60))))</f>
        <v>41.170546240825992</v>
      </c>
      <c r="D262" s="5"/>
      <c r="E262" s="25"/>
      <c r="F262" s="10"/>
      <c r="G262" s="10"/>
      <c r="H262" s="10"/>
    </row>
    <row r="263" spans="1:8" x14ac:dyDescent="0.2">
      <c r="A263" s="13">
        <f t="shared" ref="A263:A326" si="7">A262+0.1</f>
        <v>25.800000000000097</v>
      </c>
      <c r="B263" s="36">
        <f t="shared" si="6"/>
        <v>43.669023513794002</v>
      </c>
      <c r="C263" s="31">
        <f>IF(F67&gt;F66,$C$200+F67,C262*EXP(-((('PT1-result'!$M$13*'PT1-result'!$M$14)/'PT1-result'!$M$13)*((A263-A262)/60))))</f>
        <v>41.067748426032942</v>
      </c>
      <c r="D263" s="5"/>
      <c r="E263" s="25"/>
      <c r="F263" s="10"/>
      <c r="G263" s="10"/>
      <c r="H263" s="10"/>
    </row>
    <row r="264" spans="1:8" x14ac:dyDescent="0.2">
      <c r="A264" s="13">
        <f t="shared" si="7"/>
        <v>25.900000000000098</v>
      </c>
      <c r="B264" s="36">
        <f t="shared" si="6"/>
        <v>43.612325668335004</v>
      </c>
      <c r="C264" s="31">
        <f>IF(F68&gt;F67,$C$200+F68,C263*EXP(-((('PT1-result'!$M$13*'PT1-result'!$M$14)/'PT1-result'!$M$13)*((A264-A263)/60))))</f>
        <v>40.965207284801238</v>
      </c>
      <c r="D264" s="5"/>
      <c r="E264" s="25"/>
      <c r="F264" s="10"/>
      <c r="G264" s="10"/>
      <c r="H264" s="10"/>
    </row>
    <row r="265" spans="1:8" x14ac:dyDescent="0.2">
      <c r="A265" s="13">
        <f t="shared" si="7"/>
        <v>26.000000000000099</v>
      </c>
      <c r="B265" s="36">
        <f t="shared" si="6"/>
        <v>43.555770874023494</v>
      </c>
      <c r="C265" s="31">
        <f>IF(F69&gt;F68,$C$200+F69,C264*EXP(-((('PT1-result'!$M$13*'PT1-result'!$M$14)/'PT1-result'!$M$13)*((A265-A264)/60))))</f>
        <v>40.862922176248411</v>
      </c>
      <c r="D265" s="5"/>
      <c r="E265" s="25"/>
      <c r="F265" s="10"/>
      <c r="G265" s="10"/>
      <c r="H265" s="10"/>
    </row>
    <row r="266" spans="1:8" x14ac:dyDescent="0.2">
      <c r="A266" s="13">
        <f t="shared" si="7"/>
        <v>26.100000000000101</v>
      </c>
      <c r="B266" s="36">
        <f t="shared" si="6"/>
        <v>43.499355316162195</v>
      </c>
      <c r="C266" s="31">
        <f>IF(F70&gt;F69,$C$200+F70,C265*EXP(-((('PT1-result'!$M$13*'PT1-result'!$M$14)/'PT1-result'!$M$13)*((A266-A265)/60))))</f>
        <v>40.760892461092205</v>
      </c>
      <c r="D266" s="5"/>
      <c r="E266" s="25"/>
      <c r="F266" s="10"/>
      <c r="G266" s="10"/>
      <c r="H266" s="10"/>
    </row>
    <row r="267" spans="1:8" x14ac:dyDescent="0.2">
      <c r="A267" s="13">
        <f t="shared" si="7"/>
        <v>26.200000000000102</v>
      </c>
      <c r="B267" s="36">
        <f t="shared" ref="B267:B295" si="8">$B$200+F71</f>
        <v>43.443080902099695</v>
      </c>
      <c r="C267" s="31">
        <f>IF(F71&gt;F70,$C$200+F71,C266*EXP(-((('PT1-result'!$M$13*'PT1-result'!$M$14)/'PT1-result'!$M$13)*((A267-A266)/60))))</f>
        <v>40.659117501646563</v>
      </c>
      <c r="D267" s="5"/>
      <c r="E267" s="25"/>
      <c r="F267" s="10"/>
      <c r="G267" s="10"/>
      <c r="H267" s="10"/>
    </row>
    <row r="268" spans="1:8" x14ac:dyDescent="0.2">
      <c r="A268" s="13">
        <f t="shared" si="7"/>
        <v>26.300000000000104</v>
      </c>
      <c r="B268" s="36">
        <f t="shared" si="8"/>
        <v>43.386947631835994</v>
      </c>
      <c r="C268" s="31">
        <f>IF(F72&gt;F71,$C$200+F72,C267*EXP(-((('PT1-result'!$M$13*'PT1-result'!$M$14)/'PT1-result'!$M$13)*((A268-A267)/60))))</f>
        <v>40.557596661817662</v>
      </c>
      <c r="D268" s="5"/>
      <c r="E268" s="25"/>
      <c r="F268" s="10"/>
      <c r="G268" s="10"/>
      <c r="H268" s="10"/>
    </row>
    <row r="269" spans="1:8" x14ac:dyDescent="0.2">
      <c r="A269" s="13">
        <f t="shared" si="7"/>
        <v>26.400000000000105</v>
      </c>
      <c r="B269" s="36">
        <f t="shared" si="8"/>
        <v>43.330953598022504</v>
      </c>
      <c r="C269" s="31">
        <f>IF(F73&gt;F72,$C$200+F73,C268*EXP(-((('PT1-result'!$M$13*'PT1-result'!$M$14)/'PT1-result'!$M$13)*((A269-A268)/60))))</f>
        <v>40.456329307099921</v>
      </c>
      <c r="D269" s="5"/>
      <c r="E269" s="25"/>
      <c r="F269" s="10"/>
      <c r="G269" s="10"/>
      <c r="H269" s="10"/>
    </row>
    <row r="270" spans="1:8" x14ac:dyDescent="0.2">
      <c r="A270" s="13">
        <f t="shared" si="7"/>
        <v>26.500000000000107</v>
      </c>
      <c r="B270" s="36">
        <f t="shared" si="8"/>
        <v>43.275100708007898</v>
      </c>
      <c r="C270" s="31">
        <f>IF(F74&gt;F73,$C$200+F74,C269*EXP(-((('PT1-result'!$M$13*'PT1-result'!$M$14)/'PT1-result'!$M$13)*((A270-A269)/60))))</f>
        <v>40.355314804572046</v>
      </c>
      <c r="D270" s="5"/>
      <c r="E270" s="25"/>
      <c r="F270" s="10"/>
      <c r="G270" s="10"/>
      <c r="H270" s="10"/>
    </row>
    <row r="271" spans="1:8" x14ac:dyDescent="0.2">
      <c r="A271" s="13">
        <f t="shared" si="7"/>
        <v>26.600000000000108</v>
      </c>
      <c r="B271" s="36">
        <f t="shared" si="8"/>
        <v>43.219387054443402</v>
      </c>
      <c r="C271" s="31">
        <f>IF(F75&gt;F74,$C$200+F75,C270*EXP(-((('PT1-result'!$M$13*'PT1-result'!$M$14)/'PT1-result'!$M$13)*((A271-A270)/60))))</f>
        <v>40.254552522893064</v>
      </c>
      <c r="D271" s="5"/>
      <c r="E271" s="25"/>
      <c r="F271" s="10"/>
      <c r="G271" s="10"/>
      <c r="H271" s="10"/>
    </row>
    <row r="272" spans="1:8" x14ac:dyDescent="0.2">
      <c r="A272" s="13">
        <f t="shared" si="7"/>
        <v>26.700000000000109</v>
      </c>
      <c r="B272" s="36">
        <f t="shared" si="8"/>
        <v>43.163810729980497</v>
      </c>
      <c r="C272" s="31">
        <f>IF(F76&gt;F75,$C$200+F76,C271*EXP(-((('PT1-result'!$M$13*'PT1-result'!$M$14)/'PT1-result'!$M$13)*((A272-A271)/60))))</f>
        <v>40.154041832298383</v>
      </c>
      <c r="D272" s="5"/>
      <c r="E272" s="25"/>
      <c r="F272" s="10"/>
      <c r="G272" s="10"/>
      <c r="H272" s="10"/>
    </row>
    <row r="273" spans="1:8" x14ac:dyDescent="0.2">
      <c r="A273" s="13">
        <f t="shared" si="7"/>
        <v>26.800000000000111</v>
      </c>
      <c r="B273" s="36">
        <f t="shared" si="8"/>
        <v>43.108375549316499</v>
      </c>
      <c r="C273" s="31">
        <f>IF(F77&gt;F76,$C$200+F77,C272*EXP(-((('PT1-result'!$M$13*'PT1-result'!$M$14)/'PT1-result'!$M$13)*((A273-A272)/60))))</f>
        <v>40.053782104595868</v>
      </c>
      <c r="D273" s="5"/>
      <c r="E273" s="25"/>
      <c r="F273" s="10"/>
      <c r="G273" s="10"/>
      <c r="H273" s="10"/>
    </row>
    <row r="274" spans="1:8" x14ac:dyDescent="0.2">
      <c r="A274" s="13">
        <f t="shared" si="7"/>
        <v>26.900000000000112</v>
      </c>
      <c r="B274" s="36">
        <f t="shared" si="8"/>
        <v>43.053077697753999</v>
      </c>
      <c r="C274" s="31">
        <f>IF(F78&gt;F77,$C$200+F78,C273*EXP(-((('PT1-result'!$M$13*'PT1-result'!$M$14)/'PT1-result'!$M$13)*((A274-A273)/60))))</f>
        <v>39.953772713161889</v>
      </c>
      <c r="D274" s="5"/>
      <c r="E274" s="25"/>
      <c r="F274" s="10"/>
      <c r="G274" s="10"/>
      <c r="H274" s="10"/>
    </row>
    <row r="275" spans="1:8" x14ac:dyDescent="0.2">
      <c r="A275" s="13">
        <f t="shared" si="7"/>
        <v>27.000000000000114</v>
      </c>
      <c r="B275" s="36">
        <f t="shared" si="8"/>
        <v>42.997919082641602</v>
      </c>
      <c r="C275" s="31">
        <f>IF(F79&gt;F78,$C$200+F79,C274*EXP(-((('PT1-result'!$M$13*'PT1-result'!$M$14)/'PT1-result'!$M$13)*((A275-A274)/60))))</f>
        <v>39.854013032937424</v>
      </c>
      <c r="D275" s="5"/>
      <c r="E275" s="25"/>
      <c r="F275" s="10"/>
      <c r="G275" s="10"/>
      <c r="H275" s="10"/>
    </row>
    <row r="276" spans="1:8" x14ac:dyDescent="0.2">
      <c r="A276" s="13">
        <f t="shared" si="7"/>
        <v>27.100000000000115</v>
      </c>
      <c r="B276" s="36">
        <f t="shared" si="8"/>
        <v>42.942895889282298</v>
      </c>
      <c r="C276" s="31">
        <f>IF(F80&gt;F79,$C$200+F80,C275*EXP(-((('PT1-result'!$M$13*'PT1-result'!$M$14)/'PT1-result'!$M$13)*((A276-A275)/60))))</f>
        <v>39.754502440424147</v>
      </c>
      <c r="D276" s="5"/>
      <c r="E276" s="25"/>
      <c r="F276" s="10"/>
      <c r="G276" s="10"/>
      <c r="H276" s="10"/>
    </row>
    <row r="277" spans="1:8" x14ac:dyDescent="0.2">
      <c r="A277" s="13">
        <f t="shared" si="7"/>
        <v>27.200000000000117</v>
      </c>
      <c r="B277" s="36">
        <f t="shared" si="8"/>
        <v>42.888011932373104</v>
      </c>
      <c r="C277" s="31">
        <f>IF(F81&gt;F80,$C$200+F81,C276*EXP(-((('PT1-result'!$M$13*'PT1-result'!$M$14)/'PT1-result'!$M$13)*((A277-A276)/60))))</f>
        <v>39.655240313680537</v>
      </c>
      <c r="D277" s="5"/>
      <c r="E277" s="25"/>
      <c r="F277" s="10"/>
      <c r="G277" s="10"/>
      <c r="H277" s="10"/>
    </row>
    <row r="278" spans="1:8" x14ac:dyDescent="0.2">
      <c r="A278" s="13">
        <f t="shared" si="7"/>
        <v>27.300000000000118</v>
      </c>
      <c r="B278" s="36">
        <f t="shared" si="8"/>
        <v>42.833263397216797</v>
      </c>
      <c r="C278" s="31">
        <f>IF(F82&gt;F81,$C$200+F82,C277*EXP(-((('PT1-result'!$M$13*'PT1-result'!$M$14)/'PT1-result'!$M$13)*((A278-A277)/60))))</f>
        <v>39.556226032317973</v>
      </c>
      <c r="D278" s="5"/>
      <c r="E278" s="25"/>
      <c r="F278" s="10"/>
      <c r="G278" s="10"/>
      <c r="H278" s="10"/>
    </row>
    <row r="279" spans="1:8" x14ac:dyDescent="0.2">
      <c r="A279" s="13">
        <f t="shared" si="7"/>
        <v>27.400000000000119</v>
      </c>
      <c r="B279" s="36">
        <f t="shared" si="8"/>
        <v>42.778654098510799</v>
      </c>
      <c r="C279" s="31">
        <f>IF(F83&gt;F82,$C$200+F83,C278*EXP(-((('PT1-result'!$M$13*'PT1-result'!$M$14)/'PT1-result'!$M$13)*((A279-A278)/60))))</f>
        <v>39.45745897749687</v>
      </c>
      <c r="D279" s="5"/>
      <c r="E279" s="25"/>
      <c r="F279" s="10"/>
      <c r="G279" s="10"/>
      <c r="H279" s="10"/>
    </row>
    <row r="280" spans="1:8" x14ac:dyDescent="0.2">
      <c r="A280" s="13">
        <f t="shared" si="7"/>
        <v>27.500000000000121</v>
      </c>
      <c r="B280" s="36">
        <f t="shared" si="8"/>
        <v>42.724178314208999</v>
      </c>
      <c r="C280" s="31">
        <f>IF(F84&gt;F83,$C$200+F84,C279*EXP(-((('PT1-result'!$M$13*'PT1-result'!$M$14)/'PT1-result'!$M$13)*((A280-A279)/60))))</f>
        <v>39.358938531922817</v>
      </c>
      <c r="D280" s="5"/>
      <c r="E280" s="25"/>
      <c r="F280" s="10"/>
      <c r="G280" s="10"/>
      <c r="H280" s="10"/>
    </row>
    <row r="281" spans="1:8" x14ac:dyDescent="0.2">
      <c r="A281" s="13">
        <f t="shared" si="7"/>
        <v>27.600000000000122</v>
      </c>
      <c r="B281" s="36">
        <f t="shared" si="8"/>
        <v>42.669839859008803</v>
      </c>
      <c r="C281" s="31">
        <f>IF(F85&gt;F84,$C$200+F85,C280*EXP(-((('PT1-result'!$M$13*'PT1-result'!$M$14)/'PT1-result'!$M$13)*((A281-A280)/60))))</f>
        <v>39.260664079842712</v>
      </c>
      <c r="D281" s="5"/>
      <c r="E281" s="25"/>
      <c r="F281" s="10"/>
      <c r="G281" s="10"/>
      <c r="H281" s="10"/>
    </row>
    <row r="282" spans="1:8" x14ac:dyDescent="0.2">
      <c r="A282" s="13">
        <f t="shared" si="7"/>
        <v>27.700000000000124</v>
      </c>
      <c r="B282" s="36">
        <f t="shared" si="8"/>
        <v>42.615636825561594</v>
      </c>
      <c r="C282" s="31">
        <f>IF(F86&gt;F85,$C$200+F86,C281*EXP(-((('PT1-result'!$M$13*'PT1-result'!$M$14)/'PT1-result'!$M$13)*((A282-A281)/60))))</f>
        <v>39.162635007040912</v>
      </c>
      <c r="D282" s="5"/>
      <c r="E282" s="25"/>
      <c r="F282" s="10"/>
      <c r="G282" s="10"/>
      <c r="H282" s="10"/>
    </row>
    <row r="283" spans="1:8" x14ac:dyDescent="0.2">
      <c r="A283" s="13">
        <f t="shared" si="7"/>
        <v>27.800000000000125</v>
      </c>
      <c r="B283" s="36">
        <f t="shared" si="8"/>
        <v>42.561569213867202</v>
      </c>
      <c r="C283" s="31">
        <f>IF(F87&gt;F86,$C$200+F87,C282*EXP(-((('PT1-result'!$M$13*'PT1-result'!$M$14)/'PT1-result'!$M$13)*((A283-A282)/60))))</f>
        <v>39.064850700835386</v>
      </c>
      <c r="D283" s="5"/>
      <c r="E283" s="25"/>
      <c r="F283" s="10"/>
      <c r="G283" s="10"/>
      <c r="H283" s="10"/>
    </row>
    <row r="284" spans="1:8" x14ac:dyDescent="0.2">
      <c r="A284" s="13">
        <f t="shared" si="7"/>
        <v>27.900000000000126</v>
      </c>
      <c r="B284" s="36">
        <f t="shared" si="8"/>
        <v>42.507637023925795</v>
      </c>
      <c r="C284" s="31">
        <f>IF(F88&gt;F87,$C$200+F88,C283*EXP(-((('PT1-result'!$M$13*'PT1-result'!$M$14)/'PT1-result'!$M$13)*((A284-A283)/60))))</f>
        <v>38.967310550073904</v>
      </c>
      <c r="D284" s="5"/>
      <c r="E284" s="25"/>
      <c r="F284" s="10"/>
      <c r="G284" s="10"/>
      <c r="H284" s="10"/>
    </row>
    <row r="285" spans="1:8" x14ac:dyDescent="0.2">
      <c r="A285" s="13">
        <f t="shared" si="7"/>
        <v>28.000000000000128</v>
      </c>
      <c r="B285" s="36">
        <f t="shared" si="8"/>
        <v>42.453840255737404</v>
      </c>
      <c r="C285" s="31">
        <f>IF(F89&gt;F88,$C$200+F89,C284*EXP(-((('PT1-result'!$M$13*'PT1-result'!$M$14)/'PT1-result'!$M$13)*((A285-A284)/60))))</f>
        <v>38.870013945130211</v>
      </c>
      <c r="D285" s="5"/>
      <c r="E285" s="25"/>
      <c r="F285" s="10"/>
      <c r="G285" s="10"/>
      <c r="H285" s="10"/>
    </row>
    <row r="286" spans="1:8" x14ac:dyDescent="0.2">
      <c r="A286" s="13">
        <f t="shared" si="7"/>
        <v>28.100000000000129</v>
      </c>
      <c r="B286" s="36">
        <f t="shared" si="8"/>
        <v>42.400175094604499</v>
      </c>
      <c r="C286" s="31">
        <f>IF(F90&gt;F89,$C$200+F90,C285*EXP(-((('PT1-result'!$M$13*'PT1-result'!$M$14)/'PT1-result'!$M$13)*((A286-A285)/60))))</f>
        <v>38.772960277900204</v>
      </c>
      <c r="D286" s="5"/>
      <c r="E286" s="25"/>
      <c r="F286" s="10"/>
      <c r="G286" s="10"/>
      <c r="H286" s="10"/>
    </row>
    <row r="287" spans="1:8" x14ac:dyDescent="0.2">
      <c r="A287" s="13">
        <f t="shared" si="7"/>
        <v>28.200000000000131</v>
      </c>
      <c r="B287" s="36">
        <f t="shared" si="8"/>
        <v>42.346647262573299</v>
      </c>
      <c r="C287" s="31">
        <f>IF(F91&gt;F90,$C$200+F91,C286*EXP(-((('PT1-result'!$M$13*'PT1-result'!$M$14)/'PT1-result'!$M$13)*((A287-A286)/60))))</f>
        <v>38.676148941798147</v>
      </c>
      <c r="D287" s="5"/>
      <c r="E287" s="25"/>
      <c r="F287" s="10"/>
      <c r="G287" s="10"/>
      <c r="H287" s="10"/>
    </row>
    <row r="288" spans="1:8" x14ac:dyDescent="0.2">
      <c r="A288" s="13">
        <f t="shared" si="7"/>
        <v>28.300000000000132</v>
      </c>
      <c r="B288" s="36">
        <f t="shared" si="8"/>
        <v>42.293251037597699</v>
      </c>
      <c r="C288" s="31">
        <f>IF(F92&gt;F91,$C$200+F92,C287*EXP(-((('PT1-result'!$M$13*'PT1-result'!$M$14)/'PT1-result'!$M$13)*((A288-A287)/60))))</f>
        <v>38.579579331752875</v>
      </c>
      <c r="D288" s="5"/>
      <c r="E288" s="25"/>
      <c r="F288" s="10"/>
      <c r="G288" s="10"/>
      <c r="H288" s="10"/>
    </row>
    <row r="289" spans="1:8" x14ac:dyDescent="0.2">
      <c r="A289" s="13">
        <f t="shared" si="7"/>
        <v>28.400000000000134</v>
      </c>
      <c r="B289" s="36">
        <f t="shared" si="8"/>
        <v>42.239988327026396</v>
      </c>
      <c r="C289" s="31">
        <f>IF(F93&gt;F92,$C$200+F93,C288*EXP(-((('PT1-result'!$M$13*'PT1-result'!$M$14)/'PT1-result'!$M$13)*((A289-A288)/60))))</f>
        <v>38.483250844204008</v>
      </c>
      <c r="D289" s="5"/>
      <c r="E289" s="25"/>
      <c r="F289" s="10"/>
      <c r="G289" s="10"/>
      <c r="H289" s="10"/>
    </row>
    <row r="290" spans="1:8" x14ac:dyDescent="0.2">
      <c r="A290" s="13">
        <f t="shared" si="7"/>
        <v>28.500000000000135</v>
      </c>
      <c r="B290" s="36">
        <f t="shared" si="8"/>
        <v>42.186859130859403</v>
      </c>
      <c r="C290" s="31">
        <f>IF(F94&gt;F93,$C$200+F94,C289*EXP(-((('PT1-result'!$M$13*'PT1-result'!$M$14)/'PT1-result'!$M$13)*((A290-A289)/60))))</f>
        <v>38.387162877098191</v>
      </c>
      <c r="D290" s="5"/>
      <c r="E290" s="25"/>
      <c r="F290" s="10"/>
      <c r="G290" s="10"/>
      <c r="H290" s="10"/>
    </row>
    <row r="291" spans="1:8" x14ac:dyDescent="0.2">
      <c r="A291" s="13">
        <f t="shared" si="7"/>
        <v>28.600000000000136</v>
      </c>
      <c r="B291" s="36">
        <f t="shared" si="8"/>
        <v>42.133861541748104</v>
      </c>
      <c r="C291" s="31">
        <f>IF(F95&gt;F94,$C$200+F95,C290*EXP(-((('PT1-result'!$M$13*'PT1-result'!$M$14)/'PT1-result'!$M$13)*((A291-A290)/60))))</f>
        <v>38.291314829885316</v>
      </c>
      <c r="D291" s="5"/>
      <c r="E291" s="25"/>
      <c r="F291" s="10"/>
      <c r="G291" s="10"/>
      <c r="H291" s="10"/>
    </row>
    <row r="292" spans="1:8" x14ac:dyDescent="0.2">
      <c r="A292" s="13">
        <f t="shared" si="7"/>
        <v>28.700000000000138</v>
      </c>
      <c r="B292" s="36">
        <f t="shared" si="8"/>
        <v>42.080997467041101</v>
      </c>
      <c r="C292" s="31">
        <f>IF(F96&gt;F95,$C$200+F96,C291*EXP(-((('PT1-result'!$M$13*'PT1-result'!$M$14)/'PT1-result'!$M$13)*((A292-A291)/60))))</f>
        <v>38.195706103514773</v>
      </c>
      <c r="D292" s="5"/>
      <c r="E292" s="25"/>
      <c r="F292" s="10"/>
      <c r="G292" s="10"/>
      <c r="H292" s="10"/>
    </row>
    <row r="293" spans="1:8" x14ac:dyDescent="0.2">
      <c r="A293" s="13">
        <f t="shared" si="7"/>
        <v>28.800000000000139</v>
      </c>
      <c r="B293" s="36">
        <f t="shared" si="8"/>
        <v>42.028264999389698</v>
      </c>
      <c r="C293" s="31">
        <f>IF(F97&gt;F96,$C$200+F97,C292*EXP(-((('PT1-result'!$M$13*'PT1-result'!$M$14)/'PT1-result'!$M$13)*((A293-A292)/60))))</f>
        <v>38.100336100431711</v>
      </c>
      <c r="D293" s="5"/>
      <c r="E293" s="25"/>
      <c r="F293" s="10"/>
      <c r="G293" s="10"/>
      <c r="H293" s="10"/>
    </row>
    <row r="294" spans="1:8" x14ac:dyDescent="0.2">
      <c r="A294" s="13">
        <f t="shared" si="7"/>
        <v>28.900000000000141</v>
      </c>
      <c r="B294" s="36">
        <f t="shared" si="8"/>
        <v>41.975664138794002</v>
      </c>
      <c r="C294" s="31">
        <f>IF(F98&gt;F97,$C$200+F98,C293*EXP(-((('PT1-result'!$M$13*'PT1-result'!$M$14)/'PT1-result'!$M$13)*((A294-A293)/60))))</f>
        <v>38.005204224573298</v>
      </c>
      <c r="D294" s="5"/>
      <c r="E294" s="25"/>
      <c r="F294" s="10"/>
      <c r="G294" s="10"/>
      <c r="H294" s="10"/>
    </row>
    <row r="295" spans="1:8" x14ac:dyDescent="0.2">
      <c r="A295" s="13">
        <f t="shared" si="7"/>
        <v>29.000000000000142</v>
      </c>
      <c r="B295" s="36">
        <f t="shared" si="8"/>
        <v>41.923194885253999</v>
      </c>
      <c r="C295" s="31">
        <f>IF(F99&gt;F98,$C$200+F99,C294*EXP(-((('PT1-result'!$M$13*'PT1-result'!$M$14)/'PT1-result'!$M$13)*((A295-A294)/60))))</f>
        <v>37.910309881365002</v>
      </c>
      <c r="D295" s="5"/>
      <c r="E295" s="25"/>
      <c r="F295" s="10"/>
      <c r="G295" s="10"/>
      <c r="H295" s="10"/>
    </row>
    <row r="296" spans="1:8" x14ac:dyDescent="0.2">
      <c r="A296" s="13">
        <f t="shared" si="7"/>
        <v>29.100000000000144</v>
      </c>
      <c r="B296" s="35">
        <f>$B$295+F5</f>
        <v>44.544916391372766</v>
      </c>
      <c r="C296" s="31">
        <f>IF(F5&gt;F4,$C$295+F5,C295*EXP(-((('PT1-result'!$M$13*'PT1-result'!$M$14)/'PT1-result'!$M$13)*((A296-A295)/60))))</f>
        <v>40.532031387483769</v>
      </c>
      <c r="D296" s="5"/>
      <c r="E296" s="25"/>
      <c r="F296" s="10"/>
      <c r="G296" s="10"/>
      <c r="H296" s="10"/>
    </row>
    <row r="297" spans="1:8" x14ac:dyDescent="0.2">
      <c r="A297" s="13">
        <f t="shared" si="7"/>
        <v>29.200000000000145</v>
      </c>
      <c r="B297" s="36">
        <f>$B$295+F6</f>
        <v>47.160091400146577</v>
      </c>
      <c r="C297" s="31">
        <f>IF(F6&gt;F5,$C$295+F6,C296*EXP(-((('PT1-result'!$M$13*'PT1-result'!$M$14)/'PT1-result'!$M$13)*((A297-A296)/60))))</f>
        <v>43.14720639625758</v>
      </c>
      <c r="D297" s="5"/>
      <c r="E297" s="25"/>
      <c r="F297" s="10"/>
      <c r="G297" s="10"/>
      <c r="H297" s="10"/>
    </row>
    <row r="298" spans="1:8" x14ac:dyDescent="0.2">
      <c r="A298" s="13">
        <f t="shared" si="7"/>
        <v>29.300000000000146</v>
      </c>
      <c r="B298" s="36">
        <f t="shared" ref="B298:B305" si="9">$B$295+F7</f>
        <v>49.768736839294526</v>
      </c>
      <c r="C298" s="31">
        <f>IF(F7&gt;F6,$C$295+F7,C297*EXP(-((('PT1-result'!$M$13*'PT1-result'!$M$14)/'PT1-result'!$M$13)*((A298-A297)/60))))</f>
        <v>45.755851835405529</v>
      </c>
      <c r="D298" s="5"/>
      <c r="E298" s="25"/>
      <c r="F298" s="10"/>
      <c r="G298" s="10"/>
      <c r="H298" s="10"/>
    </row>
    <row r="299" spans="1:8" x14ac:dyDescent="0.2">
      <c r="A299" s="13">
        <f t="shared" si="7"/>
        <v>29.400000000000148</v>
      </c>
      <c r="B299" s="36">
        <f t="shared" si="9"/>
        <v>52.370868682861399</v>
      </c>
      <c r="C299" s="31">
        <f>IF(F8&gt;F7,$C$295+F8,C298*EXP(-((('PT1-result'!$M$13*'PT1-result'!$M$14)/'PT1-result'!$M$13)*((A299-A298)/60))))</f>
        <v>48.357983678972403</v>
      </c>
      <c r="D299" s="5"/>
      <c r="E299" s="25"/>
      <c r="F299" s="10"/>
      <c r="G299" s="10"/>
      <c r="H299" s="10"/>
    </row>
    <row r="300" spans="1:8" x14ac:dyDescent="0.2">
      <c r="A300" s="13">
        <f t="shared" si="7"/>
        <v>29.500000000000149</v>
      </c>
      <c r="B300" s="36">
        <f t="shared" si="9"/>
        <v>54.966503143310597</v>
      </c>
      <c r="C300" s="31">
        <f>IF(F9&gt;F8,$C$295+F9,C299*EXP(-((('PT1-result'!$M$13*'PT1-result'!$M$14)/'PT1-result'!$M$13)*((A300-A299)/60))))</f>
        <v>50.9536181394216</v>
      </c>
      <c r="D300" s="5"/>
      <c r="E300" s="25"/>
      <c r="F300" s="10"/>
      <c r="G300" s="10"/>
      <c r="H300" s="10"/>
    </row>
    <row r="301" spans="1:8" x14ac:dyDescent="0.2">
      <c r="A301" s="13">
        <f t="shared" si="7"/>
        <v>29.600000000000151</v>
      </c>
      <c r="B301" s="36">
        <f t="shared" si="9"/>
        <v>57.555657386779899</v>
      </c>
      <c r="C301" s="31">
        <f>IF(F10&gt;F9,$C$295+F10,C300*EXP(-((('PT1-result'!$M$13*'PT1-result'!$M$14)/'PT1-result'!$M$13)*((A301-A300)/60))))</f>
        <v>53.542772382890902</v>
      </c>
      <c r="D301" s="5"/>
      <c r="E301" s="25"/>
      <c r="F301" s="10"/>
      <c r="G301" s="10"/>
      <c r="H301" s="10"/>
    </row>
    <row r="302" spans="1:8" x14ac:dyDescent="0.2">
      <c r="A302" s="13">
        <f t="shared" si="7"/>
        <v>29.700000000000152</v>
      </c>
      <c r="B302" s="36">
        <f t="shared" si="9"/>
        <v>60.138345718383903</v>
      </c>
      <c r="C302" s="31">
        <f>IF(F11&gt;F10,$C$295+F11,C301*EXP(-((('PT1-result'!$M$13*'PT1-result'!$M$14)/'PT1-result'!$M$13)*((A302-A301)/60))))</f>
        <v>56.125460714494906</v>
      </c>
      <c r="D302" s="5"/>
      <c r="E302" s="25"/>
      <c r="F302" s="10"/>
      <c r="G302" s="10"/>
      <c r="H302" s="10"/>
    </row>
    <row r="303" spans="1:8" x14ac:dyDescent="0.2">
      <c r="A303" s="13">
        <f t="shared" si="7"/>
        <v>29.800000000000153</v>
      </c>
      <c r="B303" s="36">
        <f t="shared" si="9"/>
        <v>62.714588165283303</v>
      </c>
      <c r="C303" s="31">
        <f>IF(F12&gt;F11,$C$295+F12,C302*EXP(-((('PT1-result'!$M$13*'PT1-result'!$M$14)/'PT1-result'!$M$13)*((A303-A302)/60))))</f>
        <v>58.701703161394306</v>
      </c>
      <c r="D303" s="5"/>
      <c r="E303" s="25"/>
      <c r="F303" s="10"/>
      <c r="G303" s="10"/>
      <c r="H303" s="10"/>
    </row>
    <row r="304" spans="1:8" x14ac:dyDescent="0.2">
      <c r="A304" s="13">
        <f t="shared" si="7"/>
        <v>29.900000000000155</v>
      </c>
      <c r="B304" s="36">
        <f t="shared" si="9"/>
        <v>65.284395217895593</v>
      </c>
      <c r="C304" s="31">
        <f>IF(F13&gt;F12,$C$295+F13,C303*EXP(-((('PT1-result'!$M$13*'PT1-result'!$M$14)/'PT1-result'!$M$13)*((A304-A303)/60))))</f>
        <v>61.271510214006604</v>
      </c>
      <c r="D304" s="5"/>
      <c r="E304" s="25"/>
      <c r="F304" s="10"/>
      <c r="G304" s="10"/>
      <c r="H304" s="10"/>
    </row>
    <row r="305" spans="1:8" x14ac:dyDescent="0.2">
      <c r="A305" s="13">
        <f t="shared" si="7"/>
        <v>30.000000000000156</v>
      </c>
      <c r="B305" s="37">
        <f t="shared" si="9"/>
        <v>67.847785949707102</v>
      </c>
      <c r="C305" s="31">
        <f>IF(F14&gt;F13,$C$295+F14,C304*EXP(-((('PT1-result'!$M$13*'PT1-result'!$M$14)/'PT1-result'!$M$13)*((A305-A304)/60))))</f>
        <v>63.834900945818106</v>
      </c>
      <c r="D305" s="6"/>
      <c r="E305" s="22">
        <f>AVERAGE(B105:B305)</f>
        <v>33.857607916219912</v>
      </c>
      <c r="F305" s="10"/>
      <c r="G305" s="10"/>
      <c r="H305" s="10"/>
    </row>
    <row r="306" spans="1:8" x14ac:dyDescent="0.2">
      <c r="A306" s="13">
        <f t="shared" si="7"/>
        <v>30.100000000000158</v>
      </c>
      <c r="B306" s="27">
        <v>0</v>
      </c>
      <c r="C306" s="31">
        <f>$C$305*EXP(-((('PT1-result'!$M$13*'PT1-result'!$M$14)/'PT1-result'!$M$13)*((A306-$A$305)/60)))</f>
        <v>63.675513011386137</v>
      </c>
      <c r="D306" s="6"/>
      <c r="E306" s="15"/>
      <c r="F306" s="10"/>
      <c r="G306" s="2"/>
      <c r="H306" s="10"/>
    </row>
    <row r="307" spans="1:8" x14ac:dyDescent="0.2">
      <c r="A307" s="13">
        <f t="shared" si="7"/>
        <v>30.200000000000159</v>
      </c>
      <c r="B307" s="27">
        <v>0</v>
      </c>
      <c r="C307" s="31">
        <f>$C$305*EXP(-((('PT1-result'!$M$13*'PT1-result'!$M$14)/'PT1-result'!$M$13)*((A307-$A$305)/60)))</f>
        <v>63.516523049117765</v>
      </c>
      <c r="D307" s="6"/>
      <c r="E307" s="15"/>
      <c r="F307" s="10"/>
      <c r="G307" s="2"/>
      <c r="H307" s="10"/>
    </row>
    <row r="308" spans="1:8" x14ac:dyDescent="0.2">
      <c r="A308" s="13">
        <f t="shared" si="7"/>
        <v>30.300000000000161</v>
      </c>
      <c r="B308" s="27">
        <v>0</v>
      </c>
      <c r="C308" s="31">
        <f>$C$305*EXP(-((('PT1-result'!$M$13*'PT1-result'!$M$14)/'PT1-result'!$M$13)*((A308-$A$305)/60)))</f>
        <v>63.357930065325213</v>
      </c>
      <c r="D308" s="6"/>
      <c r="E308" s="15"/>
      <c r="F308" s="10"/>
      <c r="G308" s="48"/>
      <c r="H308" s="10"/>
    </row>
    <row r="309" spans="1:8" x14ac:dyDescent="0.2">
      <c r="A309" s="13">
        <f t="shared" si="7"/>
        <v>30.400000000000162</v>
      </c>
      <c r="B309" s="27">
        <v>0</v>
      </c>
      <c r="C309" s="31">
        <f>$C$305*EXP(-((('PT1-result'!$M$13*'PT1-result'!$M$14)/'PT1-result'!$M$13)*((A309-$A$305)/60)))</f>
        <v>63.199733068801812</v>
      </c>
      <c r="D309" s="6"/>
      <c r="E309" s="15"/>
      <c r="F309" s="10"/>
      <c r="G309" s="2"/>
      <c r="H309" s="10"/>
    </row>
    <row r="310" spans="1:8" x14ac:dyDescent="0.2">
      <c r="A310" s="13">
        <f t="shared" si="7"/>
        <v>30.500000000000163</v>
      </c>
      <c r="B310" s="27">
        <v>0</v>
      </c>
      <c r="C310" s="31">
        <f>$C$305*EXP(-((('PT1-result'!$M$13*'PT1-result'!$M$14)/'PT1-result'!$M$13)*((A310-$A$305)/60)))</f>
        <v>63.041931070815821</v>
      </c>
      <c r="D310" s="6"/>
      <c r="E310" s="15"/>
      <c r="F310" s="10"/>
      <c r="G310" s="2"/>
      <c r="H310" s="10"/>
    </row>
    <row r="311" spans="1:8" x14ac:dyDescent="0.2">
      <c r="A311" s="13">
        <f t="shared" si="7"/>
        <v>30.600000000000165</v>
      </c>
      <c r="B311" s="27">
        <v>0</v>
      </c>
      <c r="C311" s="31">
        <f>$C$305*EXP(-((('PT1-result'!$M$13*'PT1-result'!$M$14)/'PT1-result'!$M$13)*((A311-$A$305)/60)))</f>
        <v>62.884523085104242</v>
      </c>
      <c r="D311" s="6"/>
      <c r="E311" s="15"/>
      <c r="F311" s="10"/>
      <c r="G311" s="2"/>
      <c r="H311" s="10"/>
    </row>
    <row r="312" spans="1:8" x14ac:dyDescent="0.2">
      <c r="A312" s="13">
        <f t="shared" si="7"/>
        <v>30.700000000000166</v>
      </c>
      <c r="B312" s="27">
        <v>0</v>
      </c>
      <c r="C312" s="31">
        <f>$C$305*EXP(-((('PT1-result'!$M$13*'PT1-result'!$M$14)/'PT1-result'!$M$13)*((A312-$A$305)/60)))</f>
        <v>62.727508127866635</v>
      </c>
      <c r="D312" s="6"/>
      <c r="E312" s="15"/>
      <c r="F312" s="10"/>
      <c r="G312" s="2"/>
      <c r="H312" s="10"/>
    </row>
    <row r="313" spans="1:8" x14ac:dyDescent="0.2">
      <c r="A313" s="13">
        <f t="shared" si="7"/>
        <v>30.800000000000168</v>
      </c>
      <c r="B313" s="27">
        <v>0</v>
      </c>
      <c r="C313" s="31">
        <f>$C$305*EXP(-((('PT1-result'!$M$13*'PT1-result'!$M$14)/'PT1-result'!$M$13)*((A313-$A$305)/60)))</f>
        <v>62.570885217759027</v>
      </c>
      <c r="D313" s="6"/>
      <c r="E313" s="15"/>
      <c r="F313" s="10"/>
      <c r="G313" s="2"/>
      <c r="H313" s="10"/>
    </row>
    <row r="314" spans="1:8" x14ac:dyDescent="0.2">
      <c r="A314" s="13">
        <f t="shared" si="7"/>
        <v>30.900000000000169</v>
      </c>
      <c r="B314" s="27">
        <v>0</v>
      </c>
      <c r="C314" s="31">
        <f>$C$305*EXP(-((('PT1-result'!$M$13*'PT1-result'!$M$14)/'PT1-result'!$M$13)*((A314-$A$305)/60)))</f>
        <v>62.41465337588771</v>
      </c>
      <c r="D314" s="6"/>
      <c r="E314" s="15"/>
      <c r="F314" s="10"/>
      <c r="G314" s="10"/>
      <c r="H314" s="10"/>
    </row>
    <row r="315" spans="1:8" x14ac:dyDescent="0.2">
      <c r="A315" s="13">
        <f t="shared" si="7"/>
        <v>31.000000000000171</v>
      </c>
      <c r="B315" s="27">
        <v>0</v>
      </c>
      <c r="C315" s="31">
        <f>$C$305*EXP(-((('PT1-result'!$M$13*'PT1-result'!$M$14)/'PT1-result'!$M$13)*((A315-$A$305)/60)))</f>
        <v>62.258811625803162</v>
      </c>
      <c r="D315" s="6"/>
      <c r="E315" s="15"/>
      <c r="F315" s="10"/>
      <c r="G315" s="10"/>
      <c r="H315" s="10"/>
    </row>
    <row r="316" spans="1:8" x14ac:dyDescent="0.2">
      <c r="A316" s="13">
        <f t="shared" si="7"/>
        <v>31.100000000000172</v>
      </c>
      <c r="B316" s="27">
        <v>0</v>
      </c>
      <c r="C316" s="31">
        <f>$C$305*EXP(-((('PT1-result'!$M$13*'PT1-result'!$M$14)/'PT1-result'!$M$13)*((A316-$A$305)/60)))</f>
        <v>62.103358993493941</v>
      </c>
      <c r="D316" s="6"/>
      <c r="E316" s="15"/>
      <c r="F316" s="10"/>
      <c r="G316" s="10"/>
      <c r="H316" s="10"/>
    </row>
    <row r="317" spans="1:8" x14ac:dyDescent="0.2">
      <c r="A317" s="13">
        <f t="shared" si="7"/>
        <v>31.200000000000173</v>
      </c>
      <c r="B317" s="27">
        <v>0</v>
      </c>
      <c r="C317" s="31">
        <f>$C$305*EXP(-((('PT1-result'!$M$13*'PT1-result'!$M$14)/'PT1-result'!$M$13)*((A317-$A$305)/60)))</f>
        <v>61.948294507380588</v>
      </c>
      <c r="D317" s="6"/>
      <c r="E317" s="15"/>
      <c r="F317" s="10"/>
      <c r="G317" s="10"/>
      <c r="H317" s="10"/>
    </row>
    <row r="318" spans="1:8" x14ac:dyDescent="0.2">
      <c r="A318" s="13">
        <f t="shared" si="7"/>
        <v>31.300000000000175</v>
      </c>
      <c r="B318" s="27">
        <v>0</v>
      </c>
      <c r="C318" s="31">
        <f>$C$305*EXP(-((('PT1-result'!$M$13*'PT1-result'!$M$14)/'PT1-result'!$M$13)*((A318-$A$305)/60)))</f>
        <v>61.793617198309569</v>
      </c>
      <c r="D318" s="6"/>
      <c r="E318" s="15"/>
      <c r="F318" s="10"/>
      <c r="G318" s="10"/>
      <c r="H318" s="10"/>
    </row>
    <row r="319" spans="1:8" x14ac:dyDescent="0.2">
      <c r="A319" s="13">
        <f t="shared" si="7"/>
        <v>31.400000000000176</v>
      </c>
      <c r="B319" s="27">
        <v>0</v>
      </c>
      <c r="C319" s="31">
        <f>$C$305*EXP(-((('PT1-result'!$M$13*'PT1-result'!$M$14)/'PT1-result'!$M$13)*((A319-$A$305)/60)))</f>
        <v>61.639326099547183</v>
      </c>
      <c r="D319" s="6"/>
      <c r="E319" s="15"/>
      <c r="F319" s="10"/>
      <c r="G319" s="10"/>
      <c r="H319" s="10"/>
    </row>
    <row r="320" spans="1:8" x14ac:dyDescent="0.2">
      <c r="A320" s="13">
        <f t="shared" si="7"/>
        <v>31.500000000000178</v>
      </c>
      <c r="B320" s="27">
        <v>0</v>
      </c>
      <c r="C320" s="31">
        <f>$C$305*EXP(-((('PT1-result'!$M$13*'PT1-result'!$M$14)/'PT1-result'!$M$13)*((A320-$A$305)/60)))</f>
        <v>61.485420246773572</v>
      </c>
      <c r="D320" s="6"/>
      <c r="E320" s="15"/>
      <c r="F320" s="10"/>
      <c r="G320" s="10"/>
      <c r="H320" s="10"/>
    </row>
    <row r="321" spans="1:8" x14ac:dyDescent="0.2">
      <c r="A321" s="13">
        <f t="shared" si="7"/>
        <v>31.600000000000179</v>
      </c>
      <c r="B321" s="27">
        <v>0</v>
      </c>
      <c r="C321" s="31">
        <f>$C$305*EXP(-((('PT1-result'!$M$13*'PT1-result'!$M$14)/'PT1-result'!$M$13)*((A321-$A$305)/60)))</f>
        <v>61.331898678076648</v>
      </c>
      <c r="D321" s="6"/>
      <c r="E321" s="15"/>
      <c r="F321" s="10"/>
      <c r="G321" s="10"/>
      <c r="H321" s="10"/>
    </row>
    <row r="322" spans="1:8" x14ac:dyDescent="0.2">
      <c r="A322" s="13">
        <f t="shared" si="7"/>
        <v>31.70000000000018</v>
      </c>
      <c r="B322" s="27">
        <v>0</v>
      </c>
      <c r="C322" s="31">
        <f>$C$305*EXP(-((('PT1-result'!$M$13*'PT1-result'!$M$14)/'PT1-result'!$M$13)*((A322-$A$305)/60)))</f>
        <v>61.17876043394611</v>
      </c>
      <c r="D322" s="6"/>
      <c r="E322" s="15"/>
      <c r="F322" s="10"/>
      <c r="G322" s="10"/>
      <c r="H322" s="10"/>
    </row>
    <row r="323" spans="1:8" x14ac:dyDescent="0.2">
      <c r="A323" s="13">
        <f t="shared" si="7"/>
        <v>31.800000000000182</v>
      </c>
      <c r="B323" s="27">
        <v>0</v>
      </c>
      <c r="C323" s="31">
        <f>$C$305*EXP(-((('PT1-result'!$M$13*'PT1-result'!$M$14)/'PT1-result'!$M$13)*((A323-$A$305)/60)))</f>
        <v>61.026004557267434</v>
      </c>
      <c r="D323" s="6"/>
      <c r="E323" s="15"/>
      <c r="F323" s="10"/>
      <c r="G323" s="10"/>
      <c r="H323" s="10"/>
    </row>
    <row r="324" spans="1:8" x14ac:dyDescent="0.2">
      <c r="A324" s="13">
        <f t="shared" si="7"/>
        <v>31.900000000000183</v>
      </c>
      <c r="B324" s="27">
        <v>0</v>
      </c>
      <c r="C324" s="31">
        <f>$C$305*EXP(-((('PT1-result'!$M$13*'PT1-result'!$M$14)/'PT1-result'!$M$13)*((A324-$A$305)/60)))</f>
        <v>60.873630093315903</v>
      </c>
      <c r="D324" s="6"/>
      <c r="E324" s="15"/>
      <c r="F324" s="10"/>
      <c r="G324" s="10"/>
      <c r="H324" s="10"/>
    </row>
    <row r="325" spans="1:8" x14ac:dyDescent="0.2">
      <c r="A325" s="13">
        <f t="shared" si="7"/>
        <v>32.000000000000185</v>
      </c>
      <c r="B325" s="27">
        <v>0</v>
      </c>
      <c r="C325" s="31">
        <f>$C$305*EXP(-((('PT1-result'!$M$13*'PT1-result'!$M$14)/'PT1-result'!$M$13)*((A325-$A$305)/60)))</f>
        <v>60.721636089750596</v>
      </c>
      <c r="D325" s="6"/>
      <c r="E325" s="15"/>
      <c r="F325" s="10"/>
      <c r="G325" s="10"/>
      <c r="H325" s="10"/>
    </row>
    <row r="326" spans="1:8" x14ac:dyDescent="0.2">
      <c r="A326" s="13">
        <f t="shared" si="7"/>
        <v>32.100000000000186</v>
      </c>
      <c r="B326" s="27">
        <v>0</v>
      </c>
      <c r="C326" s="31">
        <f>$C$305*EXP(-((('PT1-result'!$M$13*'PT1-result'!$M$14)/'PT1-result'!$M$13)*((A326-$A$305)/60)))</f>
        <v>60.57002159660852</v>
      </c>
      <c r="D326" s="6"/>
      <c r="E326" s="15"/>
      <c r="F326" s="10"/>
      <c r="G326" s="10"/>
      <c r="H326" s="10"/>
    </row>
    <row r="327" spans="1:8" x14ac:dyDescent="0.2">
      <c r="A327" s="13">
        <f t="shared" ref="A327:A390" si="10">A326+0.1</f>
        <v>32.200000000000188</v>
      </c>
      <c r="B327" s="27">
        <v>0</v>
      </c>
      <c r="C327" s="31">
        <f>$C$305*EXP(-((('PT1-result'!$M$13*'PT1-result'!$M$14)/'PT1-result'!$M$13)*((A327-$A$305)/60)))</f>
        <v>60.418785666298589</v>
      </c>
      <c r="D327" s="6"/>
      <c r="E327" s="15"/>
      <c r="F327" s="10"/>
      <c r="G327" s="10"/>
      <c r="H327" s="10"/>
    </row>
    <row r="328" spans="1:8" x14ac:dyDescent="0.2">
      <c r="A328" s="13">
        <f t="shared" si="10"/>
        <v>32.300000000000189</v>
      </c>
      <c r="B328" s="27">
        <v>0</v>
      </c>
      <c r="C328" s="31">
        <f>$C$305*EXP(-((('PT1-result'!$M$13*'PT1-result'!$M$14)/'PT1-result'!$M$13)*((A328-$A$305)/60)))</f>
        <v>60.267927353595745</v>
      </c>
      <c r="D328" s="6"/>
      <c r="E328" s="15"/>
      <c r="F328" s="10"/>
      <c r="G328" s="10"/>
      <c r="H328" s="10"/>
    </row>
    <row r="329" spans="1:8" x14ac:dyDescent="0.2">
      <c r="A329" s="13">
        <f t="shared" si="10"/>
        <v>32.40000000000019</v>
      </c>
      <c r="B329" s="27">
        <v>0</v>
      </c>
      <c r="C329" s="31">
        <f>$C$305*EXP(-((('PT1-result'!$M$13*'PT1-result'!$M$14)/'PT1-result'!$M$13)*((A329-$A$305)/60)))</f>
        <v>60.117445715635057</v>
      </c>
      <c r="D329" s="6"/>
      <c r="E329" s="15"/>
      <c r="F329" s="10"/>
      <c r="G329" s="10"/>
      <c r="H329" s="10"/>
    </row>
    <row r="330" spans="1:8" x14ac:dyDescent="0.2">
      <c r="A330" s="13">
        <f t="shared" si="10"/>
        <v>32.500000000000192</v>
      </c>
      <c r="B330" s="27">
        <v>0</v>
      </c>
      <c r="C330" s="31">
        <f>$C$305*EXP(-((('PT1-result'!$M$13*'PT1-result'!$M$14)/'PT1-result'!$M$13)*((A330-$A$305)/60)))</f>
        <v>59.967339811905774</v>
      </c>
      <c r="D330" s="6"/>
      <c r="E330" s="15"/>
      <c r="F330" s="10"/>
      <c r="G330" s="10"/>
      <c r="H330" s="10"/>
    </row>
    <row r="331" spans="1:8" x14ac:dyDescent="0.2">
      <c r="A331" s="13">
        <f t="shared" si="10"/>
        <v>32.600000000000193</v>
      </c>
      <c r="B331" s="27">
        <v>0</v>
      </c>
      <c r="C331" s="31">
        <f>$C$305*EXP(-((('PT1-result'!$M$13*'PT1-result'!$M$14)/'PT1-result'!$M$13)*((A331-$A$305)/60)))</f>
        <v>59.817608704245529</v>
      </c>
      <c r="D331" s="6"/>
      <c r="E331" s="15"/>
      <c r="F331" s="10"/>
      <c r="G331" s="10"/>
      <c r="H331" s="10"/>
    </row>
    <row r="332" spans="1:8" x14ac:dyDescent="0.2">
      <c r="A332" s="13">
        <f t="shared" si="10"/>
        <v>32.700000000000195</v>
      </c>
      <c r="B332" s="27">
        <v>0</v>
      </c>
      <c r="C332" s="31">
        <f>$C$305*EXP(-((('PT1-result'!$M$13*'PT1-result'!$M$14)/'PT1-result'!$M$13)*((A332-$A$305)/60)))</f>
        <v>59.668251456834398</v>
      </c>
      <c r="D332" s="6"/>
      <c r="E332" s="15"/>
      <c r="F332" s="10"/>
      <c r="G332" s="10"/>
      <c r="H332" s="10"/>
    </row>
    <row r="333" spans="1:8" x14ac:dyDescent="0.2">
      <c r="A333" s="13">
        <f t="shared" si="10"/>
        <v>32.800000000000196</v>
      </c>
      <c r="B333" s="27">
        <v>0</v>
      </c>
      <c r="C333" s="31">
        <f>$C$305*EXP(-((('PT1-result'!$M$13*'PT1-result'!$M$14)/'PT1-result'!$M$13)*((A333-$A$305)/60)))</f>
        <v>59.519267136189107</v>
      </c>
      <c r="D333" s="6"/>
      <c r="E333" s="15"/>
      <c r="F333" s="10"/>
      <c r="G333" s="10"/>
      <c r="H333" s="10"/>
    </row>
    <row r="334" spans="1:8" x14ac:dyDescent="0.2">
      <c r="A334" s="13">
        <f t="shared" si="10"/>
        <v>32.900000000000198</v>
      </c>
      <c r="B334" s="27">
        <v>0</v>
      </c>
      <c r="C334" s="31">
        <f>$C$305*EXP(-((('PT1-result'!$M$13*'PT1-result'!$M$14)/'PT1-result'!$M$13)*((A334-$A$305)/60)))</f>
        <v>59.370654811157173</v>
      </c>
      <c r="D334" s="6"/>
      <c r="E334" s="15"/>
      <c r="F334" s="10"/>
      <c r="G334" s="10"/>
      <c r="H334" s="10"/>
    </row>
    <row r="335" spans="1:8" x14ac:dyDescent="0.2">
      <c r="A335" s="13">
        <f t="shared" si="10"/>
        <v>33.000000000000199</v>
      </c>
      <c r="B335" s="27">
        <v>0</v>
      </c>
      <c r="C335" s="31">
        <f>$C$305*EXP(-((('PT1-result'!$M$13*'PT1-result'!$M$14)/'PT1-result'!$M$13)*((A335-$A$305)/60)))</f>
        <v>59.222413552911064</v>
      </c>
      <c r="D335" s="6"/>
      <c r="E335" s="15"/>
      <c r="F335" s="10"/>
      <c r="G335" s="10"/>
      <c r="H335" s="10"/>
    </row>
    <row r="336" spans="1:8" x14ac:dyDescent="0.2">
      <c r="A336" s="13">
        <f t="shared" si="10"/>
        <v>33.1000000000002</v>
      </c>
      <c r="B336" s="27">
        <v>0</v>
      </c>
      <c r="C336" s="31">
        <f>$C$305*EXP(-((('PT1-result'!$M$13*'PT1-result'!$M$14)/'PT1-result'!$M$13)*((A336-$A$305)/60)))</f>
        <v>59.074542434942444</v>
      </c>
      <c r="D336" s="6"/>
      <c r="E336" s="15"/>
      <c r="F336" s="10"/>
      <c r="G336" s="10"/>
      <c r="H336" s="10"/>
    </row>
    <row r="337" spans="1:8" x14ac:dyDescent="0.2">
      <c r="A337" s="13">
        <f t="shared" si="10"/>
        <v>33.200000000000202</v>
      </c>
      <c r="B337" s="27">
        <v>0</v>
      </c>
      <c r="C337" s="31">
        <f>$C$305*EXP(-((('PT1-result'!$M$13*'PT1-result'!$M$14)/'PT1-result'!$M$13)*((A337-$A$305)/60)))</f>
        <v>58.927040533056342</v>
      </c>
      <c r="D337" s="6"/>
      <c r="E337" s="15"/>
      <c r="F337" s="10"/>
      <c r="G337" s="10"/>
      <c r="H337" s="10"/>
    </row>
    <row r="338" spans="1:8" x14ac:dyDescent="0.2">
      <c r="A338" s="13">
        <f t="shared" si="10"/>
        <v>33.300000000000203</v>
      </c>
      <c r="B338" s="27">
        <v>0</v>
      </c>
      <c r="C338" s="31">
        <f>$C$305*EXP(-((('PT1-result'!$M$13*'PT1-result'!$M$14)/'PT1-result'!$M$13)*((A338-$A$305)/60)))</f>
        <v>58.779906925365388</v>
      </c>
      <c r="D338" s="6"/>
      <c r="E338" s="15"/>
      <c r="F338" s="10"/>
      <c r="G338" s="10"/>
      <c r="H338" s="10"/>
    </row>
    <row r="339" spans="1:8" x14ac:dyDescent="0.2">
      <c r="A339" s="13">
        <f t="shared" si="10"/>
        <v>33.400000000000205</v>
      </c>
      <c r="B339" s="27">
        <v>0</v>
      </c>
      <c r="C339" s="31">
        <f>$C$305*EXP(-((('PT1-result'!$M$13*'PT1-result'!$M$14)/'PT1-result'!$M$13)*((A339-$A$305)/60)))</f>
        <v>58.633140692284073</v>
      </c>
      <c r="D339" s="6"/>
      <c r="E339" s="15"/>
      <c r="F339" s="10"/>
      <c r="G339" s="10"/>
      <c r="H339" s="10"/>
    </row>
    <row r="340" spans="1:8" x14ac:dyDescent="0.2">
      <c r="A340" s="13">
        <f t="shared" si="10"/>
        <v>33.500000000000206</v>
      </c>
      <c r="B340" s="27">
        <v>0</v>
      </c>
      <c r="C340" s="31">
        <f>$C$305*EXP(-((('PT1-result'!$M$13*'PT1-result'!$M$14)/'PT1-result'!$M$13)*((A340-$A$305)/60)))</f>
        <v>58.486740916522933</v>
      </c>
      <c r="D340" s="6"/>
      <c r="E340" s="15"/>
      <c r="F340" s="10"/>
      <c r="G340" s="10"/>
      <c r="H340" s="10"/>
    </row>
    <row r="341" spans="1:8" x14ac:dyDescent="0.2">
      <c r="A341" s="13">
        <f t="shared" si="10"/>
        <v>33.600000000000207</v>
      </c>
      <c r="B341" s="27">
        <v>0</v>
      </c>
      <c r="C341" s="31">
        <f>$C$305*EXP(-((('PT1-result'!$M$13*'PT1-result'!$M$14)/'PT1-result'!$M$13)*((A341-$A$305)/60)))</f>
        <v>58.340706683082914</v>
      </c>
      <c r="D341" s="6"/>
      <c r="E341" s="15"/>
      <c r="F341" s="10"/>
      <c r="G341" s="10"/>
      <c r="H341" s="10"/>
    </row>
    <row r="342" spans="1:8" x14ac:dyDescent="0.2">
      <c r="A342" s="13">
        <f t="shared" si="10"/>
        <v>33.700000000000209</v>
      </c>
      <c r="B342" s="27">
        <v>0</v>
      </c>
      <c r="C342" s="31">
        <f>$C$305*EXP(-((('PT1-result'!$M$13*'PT1-result'!$M$14)/'PT1-result'!$M$13)*((A342-$A$305)/60)))</f>
        <v>58.195037079249566</v>
      </c>
      <c r="D342" s="6"/>
      <c r="E342" s="15"/>
      <c r="F342" s="10"/>
      <c r="G342" s="10"/>
      <c r="H342" s="10"/>
    </row>
    <row r="343" spans="1:8" x14ac:dyDescent="0.2">
      <c r="A343" s="13">
        <f t="shared" si="10"/>
        <v>33.80000000000021</v>
      </c>
      <c r="B343" s="27">
        <v>0</v>
      </c>
      <c r="C343" s="31">
        <f>$C$305*EXP(-((('PT1-result'!$M$13*'PT1-result'!$M$14)/'PT1-result'!$M$13)*((A343-$A$305)/60)))</f>
        <v>58.049731194587416</v>
      </c>
      <c r="D343" s="6"/>
      <c r="E343" s="15"/>
      <c r="F343" s="10"/>
      <c r="G343" s="10"/>
      <c r="H343" s="10"/>
    </row>
    <row r="344" spans="1:8" x14ac:dyDescent="0.2">
      <c r="A344" s="13">
        <f t="shared" si="10"/>
        <v>33.900000000000212</v>
      </c>
      <c r="B344" s="27">
        <v>0</v>
      </c>
      <c r="C344" s="31">
        <f>$C$305*EXP(-((('PT1-result'!$M$13*'PT1-result'!$M$14)/'PT1-result'!$M$13)*((A344-$A$305)/60)))</f>
        <v>57.904788120934185</v>
      </c>
      <c r="D344" s="6"/>
      <c r="E344" s="15"/>
      <c r="F344" s="10"/>
      <c r="G344" s="10"/>
      <c r="H344" s="10"/>
    </row>
    <row r="345" spans="1:8" x14ac:dyDescent="0.2">
      <c r="A345" s="13">
        <f t="shared" si="10"/>
        <v>34.000000000000213</v>
      </c>
      <c r="B345" s="27">
        <v>0</v>
      </c>
      <c r="C345" s="31">
        <f>$C$305*EXP(-((('PT1-result'!$M$13*'PT1-result'!$M$14)/'PT1-result'!$M$13)*((A345-$A$305)/60)))</f>
        <v>57.760206952395208</v>
      </c>
      <c r="D345" s="6"/>
      <c r="E345" s="15"/>
      <c r="F345" s="10"/>
      <c r="G345" s="10"/>
      <c r="H345" s="10"/>
    </row>
    <row r="346" spans="1:8" x14ac:dyDescent="0.2">
      <c r="A346" s="13">
        <f t="shared" si="10"/>
        <v>34.100000000000215</v>
      </c>
      <c r="B346" s="27">
        <v>0</v>
      </c>
      <c r="C346" s="31">
        <f>$C$305*EXP(-((('PT1-result'!$M$13*'PT1-result'!$M$14)/'PT1-result'!$M$13)*((A346-$A$305)/60)))</f>
        <v>57.615986785337704</v>
      </c>
      <c r="D346" s="6"/>
      <c r="E346" s="15"/>
      <c r="F346" s="10"/>
      <c r="G346" s="10"/>
      <c r="H346" s="10"/>
    </row>
    <row r="347" spans="1:8" x14ac:dyDescent="0.2">
      <c r="A347" s="13">
        <f t="shared" si="10"/>
        <v>34.200000000000216</v>
      </c>
      <c r="B347" s="27">
        <v>0</v>
      </c>
      <c r="C347" s="31">
        <f>$C$305*EXP(-((('PT1-result'!$M$13*'PT1-result'!$M$14)/'PT1-result'!$M$13)*((A347-$A$305)/60)))</f>
        <v>57.472126718385155</v>
      </c>
      <c r="D347" s="6"/>
      <c r="E347" s="15"/>
      <c r="F347" s="10"/>
      <c r="G347" s="10"/>
      <c r="H347" s="10"/>
    </row>
    <row r="348" spans="1:8" x14ac:dyDescent="0.2">
      <c r="A348" s="13">
        <f t="shared" si="10"/>
        <v>34.300000000000217</v>
      </c>
      <c r="B348" s="27">
        <v>0</v>
      </c>
      <c r="C348" s="31">
        <f>$C$305*EXP(-((('PT1-result'!$M$13*'PT1-result'!$M$14)/'PT1-result'!$M$13)*((A348-$A$305)/60)))</f>
        <v>57.328625852411683</v>
      </c>
      <c r="D348" s="6"/>
      <c r="E348" s="15"/>
      <c r="F348" s="10"/>
      <c r="G348" s="10"/>
      <c r="H348" s="10"/>
    </row>
    <row r="349" spans="1:8" x14ac:dyDescent="0.2">
      <c r="A349" s="13">
        <f t="shared" si="10"/>
        <v>34.400000000000219</v>
      </c>
      <c r="B349" s="27">
        <v>0</v>
      </c>
      <c r="C349" s="31">
        <f>$C$305*EXP(-((('PT1-result'!$M$13*'PT1-result'!$M$14)/'PT1-result'!$M$13)*((A349-$A$305)/60)))</f>
        <v>57.185483290536411</v>
      </c>
      <c r="D349" s="6"/>
      <c r="E349" s="15"/>
      <c r="F349" s="10"/>
      <c r="G349" s="10"/>
      <c r="H349" s="10"/>
    </row>
    <row r="350" spans="1:8" x14ac:dyDescent="0.2">
      <c r="A350" s="13">
        <f t="shared" si="10"/>
        <v>34.50000000000022</v>
      </c>
      <c r="B350" s="27">
        <v>0</v>
      </c>
      <c r="C350" s="31">
        <f>$C$305*EXP(-((('PT1-result'!$M$13*'PT1-result'!$M$14)/'PT1-result'!$M$13)*((A350-$A$305)/60)))</f>
        <v>57.042698138117849</v>
      </c>
      <c r="D350" s="6"/>
      <c r="E350" s="15"/>
      <c r="F350" s="10"/>
      <c r="G350" s="10"/>
      <c r="H350" s="10"/>
    </row>
    <row r="351" spans="1:8" x14ac:dyDescent="0.2">
      <c r="A351" s="13">
        <f t="shared" si="10"/>
        <v>34.600000000000222</v>
      </c>
      <c r="B351" s="27">
        <v>0</v>
      </c>
      <c r="C351" s="31">
        <f>$C$305*EXP(-((('PT1-result'!$M$13*'PT1-result'!$M$14)/'PT1-result'!$M$13)*((A351-$A$305)/60)))</f>
        <v>56.90026950274833</v>
      </c>
      <c r="D351" s="6"/>
      <c r="E351" s="15"/>
      <c r="F351" s="10"/>
      <c r="G351" s="10"/>
      <c r="H351" s="10"/>
    </row>
    <row r="352" spans="1:8" x14ac:dyDescent="0.2">
      <c r="A352" s="13">
        <f t="shared" si="10"/>
        <v>34.700000000000223</v>
      </c>
      <c r="B352" s="27">
        <v>0</v>
      </c>
      <c r="C352" s="31">
        <f>$C$305*EXP(-((('PT1-result'!$M$13*'PT1-result'!$M$14)/'PT1-result'!$M$13)*((A352-$A$305)/60)))</f>
        <v>56.758196494248438</v>
      </c>
      <c r="D352" s="6"/>
      <c r="E352" s="15"/>
      <c r="F352" s="10"/>
      <c r="G352" s="10"/>
      <c r="H352" s="10"/>
    </row>
    <row r="353" spans="1:8" x14ac:dyDescent="0.2">
      <c r="A353" s="13">
        <f t="shared" si="10"/>
        <v>34.800000000000225</v>
      </c>
      <c r="B353" s="27">
        <v>0</v>
      </c>
      <c r="C353" s="31">
        <f>$C$305*EXP(-((('PT1-result'!$M$13*'PT1-result'!$M$14)/'PT1-result'!$M$13)*((A353-$A$305)/60)))</f>
        <v>56.616478224661392</v>
      </c>
      <c r="D353" s="6"/>
      <c r="E353" s="15"/>
      <c r="F353" s="10"/>
      <c r="G353" s="10"/>
      <c r="H353" s="10"/>
    </row>
    <row r="354" spans="1:8" x14ac:dyDescent="0.2">
      <c r="A354" s="13">
        <f t="shared" si="10"/>
        <v>34.900000000000226</v>
      </c>
      <c r="B354" s="27">
        <v>0</v>
      </c>
      <c r="C354" s="31">
        <f>$C$305*EXP(-((('PT1-result'!$M$13*'PT1-result'!$M$14)/'PT1-result'!$M$13)*((A354-$A$305)/60)))</f>
        <v>56.475113808247542</v>
      </c>
      <c r="D354" s="6"/>
      <c r="E354" s="15"/>
      <c r="F354" s="10"/>
      <c r="G354" s="10"/>
      <c r="H354" s="10"/>
    </row>
    <row r="355" spans="1:8" x14ac:dyDescent="0.2">
      <c r="A355" s="13">
        <f t="shared" si="10"/>
        <v>35.000000000000227</v>
      </c>
      <c r="B355" s="38">
        <f>F4</f>
        <v>0</v>
      </c>
      <c r="C355" s="31">
        <f>$C$305*EXP(-((('PT1-result'!$M$13*'PT1-result'!$M$14)/'PT1-result'!$M$13)*((A355-$A$305)/60)))</f>
        <v>56.334102361478834</v>
      </c>
      <c r="D355" s="6"/>
      <c r="E355" s="15"/>
      <c r="F355" s="10"/>
      <c r="G355" s="10"/>
      <c r="H355" s="10"/>
    </row>
    <row r="356" spans="1:8" x14ac:dyDescent="0.2">
      <c r="A356" s="13">
        <f t="shared" si="10"/>
        <v>35.100000000000229</v>
      </c>
      <c r="B356" s="34">
        <f t="shared" ref="B356:B419" si="11">F5</f>
        <v>2.62172150611877</v>
      </c>
      <c r="C356" s="31">
        <f>$C$305*EXP(-((('PT1-result'!$M$13*'PT1-result'!$M$14)/'PT1-result'!$M$13)*((A356-$A$305)/60)))</f>
        <v>56.193443003033266</v>
      </c>
      <c r="D356" s="6"/>
      <c r="E356" s="15"/>
      <c r="F356" s="10"/>
      <c r="G356" s="10"/>
      <c r="H356" s="10"/>
    </row>
    <row r="357" spans="1:8" x14ac:dyDescent="0.2">
      <c r="A357" s="13">
        <f t="shared" si="10"/>
        <v>35.20000000000023</v>
      </c>
      <c r="B357" s="34">
        <f t="shared" si="11"/>
        <v>5.2368965148925799</v>
      </c>
      <c r="C357" s="31">
        <f>$C$305*EXP(-((('PT1-result'!$M$13*'PT1-result'!$M$14)/'PT1-result'!$M$13)*((A357-$A$305)/60)))</f>
        <v>56.053134853789388</v>
      </c>
      <c r="D357" s="6"/>
      <c r="E357" s="15"/>
      <c r="F357" s="10"/>
      <c r="G357" s="10"/>
      <c r="H357" s="10"/>
    </row>
    <row r="358" spans="1:8" x14ac:dyDescent="0.2">
      <c r="A358" s="13">
        <f t="shared" si="10"/>
        <v>35.300000000000232</v>
      </c>
      <c r="B358" s="34">
        <f t="shared" si="11"/>
        <v>7.84554195404053</v>
      </c>
      <c r="C358" s="31">
        <f>$C$305*EXP(-((('PT1-result'!$M$13*'PT1-result'!$M$14)/'PT1-result'!$M$13)*((A358-$A$305)/60)))</f>
        <v>55.913177036820819</v>
      </c>
      <c r="D358" s="6"/>
      <c r="E358" s="15"/>
      <c r="F358" s="10"/>
      <c r="G358" s="10"/>
      <c r="H358" s="10"/>
    </row>
    <row r="359" spans="1:8" x14ac:dyDescent="0.2">
      <c r="A359" s="13">
        <f t="shared" si="10"/>
        <v>35.400000000000233</v>
      </c>
      <c r="B359" s="34">
        <f t="shared" si="11"/>
        <v>10.447673797607401</v>
      </c>
      <c r="C359" s="31">
        <f>$C$305*EXP(-((('PT1-result'!$M$13*'PT1-result'!$M$14)/'PT1-result'!$M$13)*((A359-$A$305)/60)))</f>
        <v>55.773568677390728</v>
      </c>
      <c r="D359" s="6"/>
      <c r="E359" s="15"/>
      <c r="F359" s="10"/>
      <c r="G359" s="10"/>
      <c r="H359" s="10"/>
    </row>
    <row r="360" spans="1:8" x14ac:dyDescent="0.2">
      <c r="A360" s="13">
        <f t="shared" si="10"/>
        <v>35.500000000000234</v>
      </c>
      <c r="B360" s="34">
        <f t="shared" si="11"/>
        <v>13.0433082580566</v>
      </c>
      <c r="C360" s="31">
        <f>$C$305*EXP(-((('PT1-result'!$M$13*'PT1-result'!$M$14)/'PT1-result'!$M$13)*((A360-$A$305)/60)))</f>
        <v>55.634308902946429</v>
      </c>
      <c r="D360" s="6"/>
      <c r="E360" s="15"/>
      <c r="F360" s="10"/>
      <c r="G360" s="10"/>
      <c r="H360" s="10"/>
    </row>
    <row r="361" spans="1:8" x14ac:dyDescent="0.2">
      <c r="A361" s="13">
        <f t="shared" si="10"/>
        <v>35.600000000000236</v>
      </c>
      <c r="B361" s="34">
        <f t="shared" si="11"/>
        <v>15.6324625015259</v>
      </c>
      <c r="C361" s="31">
        <f>$C$305*EXP(-((('PT1-result'!$M$13*'PT1-result'!$M$14)/'PT1-result'!$M$13)*((A361-$A$305)/60)))</f>
        <v>55.49539684311388</v>
      </c>
      <c r="D361" s="6"/>
      <c r="E361" s="15"/>
      <c r="F361" s="10"/>
      <c r="G361" s="10"/>
      <c r="H361" s="10"/>
    </row>
    <row r="362" spans="1:8" x14ac:dyDescent="0.2">
      <c r="A362" s="13">
        <f t="shared" si="10"/>
        <v>35.700000000000237</v>
      </c>
      <c r="B362" s="34">
        <f t="shared" si="11"/>
        <v>18.215150833129901</v>
      </c>
      <c r="C362" s="31">
        <f>$C$305*EXP(-((('PT1-result'!$M$13*'PT1-result'!$M$14)/'PT1-result'!$M$13)*((A362-$A$305)/60)))</f>
        <v>55.356831629692245</v>
      </c>
      <c r="D362" s="6"/>
      <c r="E362" s="15"/>
      <c r="F362" s="10"/>
      <c r="G362" s="10"/>
      <c r="H362" s="10"/>
    </row>
    <row r="363" spans="1:8" x14ac:dyDescent="0.2">
      <c r="A363" s="13">
        <f t="shared" si="10"/>
        <v>35.800000000000239</v>
      </c>
      <c r="B363" s="34">
        <f t="shared" si="11"/>
        <v>20.7913932800293</v>
      </c>
      <c r="C363" s="31">
        <f>$C$305*EXP(-((('PT1-result'!$M$13*'PT1-result'!$M$14)/'PT1-result'!$M$13)*((A363-$A$305)/60)))</f>
        <v>55.218612396648496</v>
      </c>
      <c r="D363" s="6"/>
      <c r="E363" s="15"/>
      <c r="F363" s="10"/>
      <c r="G363" s="10"/>
      <c r="H363" s="10"/>
    </row>
    <row r="364" spans="1:8" x14ac:dyDescent="0.2">
      <c r="A364" s="13">
        <f t="shared" si="10"/>
        <v>35.90000000000024</v>
      </c>
      <c r="B364" s="34">
        <f t="shared" si="11"/>
        <v>23.361200332641602</v>
      </c>
      <c r="C364" s="31">
        <f>$C$305*EXP(-((('PT1-result'!$M$13*'PT1-result'!$M$14)/'PT1-result'!$M$13)*((A364-$A$305)/60)))</f>
        <v>55.080738280111966</v>
      </c>
      <c r="D364" s="6"/>
      <c r="E364" s="15"/>
      <c r="F364" s="10"/>
      <c r="G364" s="10"/>
      <c r="H364" s="10"/>
    </row>
    <row r="365" spans="1:8" x14ac:dyDescent="0.2">
      <c r="A365" s="13">
        <f t="shared" si="10"/>
        <v>36.000000000000242</v>
      </c>
      <c r="B365" s="34">
        <f t="shared" si="11"/>
        <v>25.9245910644531</v>
      </c>
      <c r="C365" s="31">
        <f>$C$305*EXP(-((('PT1-result'!$M$13*'PT1-result'!$M$14)/'PT1-result'!$M$13)*((A365-$A$305)/60)))</f>
        <v>54.943208418368989</v>
      </c>
      <c r="D365" s="6"/>
      <c r="E365" s="15"/>
      <c r="F365" s="10"/>
      <c r="G365" s="10"/>
      <c r="H365" s="10"/>
    </row>
    <row r="366" spans="1:8" x14ac:dyDescent="0.2">
      <c r="A366" s="13">
        <f t="shared" si="10"/>
        <v>36.100000000000243</v>
      </c>
      <c r="B366" s="34">
        <f t="shared" si="11"/>
        <v>25.859861373901399</v>
      </c>
      <c r="C366" s="31">
        <f>$C$305*EXP(-((('PT1-result'!$M$13*'PT1-result'!$M$14)/'PT1-result'!$M$13)*((A366-$A$305)/60)))</f>
        <v>54.806021951857488</v>
      </c>
      <c r="D366" s="6"/>
      <c r="E366" s="15"/>
      <c r="F366" s="10"/>
      <c r="G366" s="10"/>
      <c r="H366" s="10"/>
    </row>
    <row r="367" spans="1:8" x14ac:dyDescent="0.2">
      <c r="A367" s="13">
        <f t="shared" si="10"/>
        <v>36.200000000000244</v>
      </c>
      <c r="B367" s="34">
        <f t="shared" si="11"/>
        <v>25.795291900634801</v>
      </c>
      <c r="C367" s="31">
        <f>$C$305*EXP(-((('PT1-result'!$M$13*'PT1-result'!$M$14)/'PT1-result'!$M$13)*((A367-$A$305)/60)))</f>
        <v>54.669178023161578</v>
      </c>
      <c r="D367" s="6"/>
      <c r="E367" s="15"/>
      <c r="F367" s="10"/>
      <c r="G367" s="10"/>
      <c r="H367" s="10"/>
    </row>
    <row r="368" spans="1:8" x14ac:dyDescent="0.2">
      <c r="A368" s="13">
        <f t="shared" si="10"/>
        <v>36.300000000000246</v>
      </c>
      <c r="B368" s="34">
        <f t="shared" si="11"/>
        <v>25.730884552001999</v>
      </c>
      <c r="C368" s="31">
        <f>$C$305*EXP(-((('PT1-result'!$M$13*'PT1-result'!$M$14)/'PT1-result'!$M$13)*((A368-$A$305)/60)))</f>
        <v>54.532675777006276</v>
      </c>
      <c r="D368" s="6"/>
      <c r="E368" s="15"/>
      <c r="F368" s="10"/>
      <c r="G368" s="10"/>
      <c r="H368" s="10"/>
    </row>
    <row r="369" spans="1:8" x14ac:dyDescent="0.2">
      <c r="A369" s="13">
        <f t="shared" si="10"/>
        <v>36.400000000000247</v>
      </c>
      <c r="B369" s="34">
        <f t="shared" si="11"/>
        <v>25.6666374206543</v>
      </c>
      <c r="C369" s="31">
        <f>$C$305*EXP(-((('PT1-result'!$M$13*'PT1-result'!$M$14)/'PT1-result'!$M$13)*((A369-$A$305)/60)))</f>
        <v>54.396514360252098</v>
      </c>
      <c r="D369" s="6"/>
      <c r="E369" s="15"/>
      <c r="F369" s="10"/>
      <c r="G369" s="10"/>
      <c r="H369" s="10"/>
    </row>
    <row r="370" spans="1:8" x14ac:dyDescent="0.2">
      <c r="A370" s="13">
        <f t="shared" si="10"/>
        <v>36.500000000000249</v>
      </c>
      <c r="B370" s="34">
        <f t="shared" si="11"/>
        <v>25.602552413940401</v>
      </c>
      <c r="C370" s="31">
        <f>$C$305*EXP(-((('PT1-result'!$M$13*'PT1-result'!$M$14)/'PT1-result'!$M$13)*((A370-$A$305)/60)))</f>
        <v>54.260692921889749</v>
      </c>
      <c r="D370" s="6"/>
      <c r="E370" s="15"/>
      <c r="F370" s="10"/>
      <c r="G370" s="10"/>
      <c r="H370" s="10"/>
    </row>
    <row r="371" spans="1:8" x14ac:dyDescent="0.2">
      <c r="A371" s="13">
        <f t="shared" si="10"/>
        <v>36.60000000000025</v>
      </c>
      <c r="B371" s="34">
        <f t="shared" si="11"/>
        <v>25.5386257171631</v>
      </c>
      <c r="C371" s="31">
        <f>$C$305*EXP(-((('PT1-result'!$M$13*'PT1-result'!$M$14)/'PT1-result'!$M$13)*((A371-$A$305)/60)))</f>
        <v>54.125210613034788</v>
      </c>
      <c r="D371" s="6"/>
      <c r="E371" s="15"/>
      <c r="F371" s="10"/>
      <c r="G371" s="10"/>
      <c r="H371" s="10"/>
    </row>
    <row r="372" spans="1:8" x14ac:dyDescent="0.2">
      <c r="A372" s="13">
        <f t="shared" si="10"/>
        <v>36.700000000000252</v>
      </c>
      <c r="B372" s="34">
        <f t="shared" si="11"/>
        <v>25.474859237670898</v>
      </c>
      <c r="C372" s="31">
        <f>$C$305*EXP(-((('PT1-result'!$M$13*'PT1-result'!$M$14)/'PT1-result'!$M$13)*((A372-$A$305)/60)))</f>
        <v>53.990066586922346</v>
      </c>
      <c r="D372" s="6"/>
      <c r="E372" s="15"/>
      <c r="F372" s="10"/>
      <c r="G372" s="10"/>
      <c r="H372" s="10"/>
    </row>
    <row r="373" spans="1:8" x14ac:dyDescent="0.2">
      <c r="A373" s="13">
        <f t="shared" si="10"/>
        <v>36.800000000000253</v>
      </c>
      <c r="B373" s="34">
        <f t="shared" si="11"/>
        <v>25.411251068115199</v>
      </c>
      <c r="C373" s="31">
        <f>$C$305*EXP(-((('PT1-result'!$M$13*'PT1-result'!$M$14)/'PT1-result'!$M$13)*((A373-$A$305)/60)))</f>
        <v>53.855259998901822</v>
      </c>
      <c r="D373" s="6"/>
      <c r="E373" s="15"/>
      <c r="F373" s="10"/>
      <c r="G373" s="10"/>
      <c r="H373" s="10"/>
    </row>
    <row r="374" spans="1:8" x14ac:dyDescent="0.2">
      <c r="A374" s="13">
        <f t="shared" si="10"/>
        <v>36.900000000000254</v>
      </c>
      <c r="B374" s="34">
        <f t="shared" si="11"/>
        <v>25.347801208496101</v>
      </c>
      <c r="C374" s="31">
        <f>$C$305*EXP(-((('PT1-result'!$M$13*'PT1-result'!$M$14)/'PT1-result'!$M$13)*((A374-$A$305)/60)))</f>
        <v>53.720790006431599</v>
      </c>
      <c r="D374" s="6"/>
      <c r="E374" s="15"/>
      <c r="F374" s="10"/>
      <c r="G374" s="10"/>
      <c r="H374" s="10"/>
    </row>
    <row r="375" spans="1:8" x14ac:dyDescent="0.2">
      <c r="A375" s="13">
        <f t="shared" si="10"/>
        <v>37.000000000000256</v>
      </c>
      <c r="B375" s="34">
        <f t="shared" si="11"/>
        <v>25.284511566162099</v>
      </c>
      <c r="C375" s="31">
        <f>$C$305*EXP(-((('PT1-result'!$M$13*'PT1-result'!$M$14)/'PT1-result'!$M$13)*((A375-$A$305)/60)))</f>
        <v>53.586655769073786</v>
      </c>
      <c r="D375" s="6"/>
      <c r="E375" s="15"/>
      <c r="F375" s="10"/>
      <c r="G375" s="10"/>
      <c r="H375" s="10"/>
    </row>
    <row r="376" spans="1:8" x14ac:dyDescent="0.2">
      <c r="A376" s="13">
        <f t="shared" si="10"/>
        <v>37.100000000000257</v>
      </c>
      <c r="B376" s="34">
        <f t="shared" si="11"/>
        <v>25.221380233764599</v>
      </c>
      <c r="C376" s="31">
        <f>$C$305*EXP(-((('PT1-result'!$M$13*'PT1-result'!$M$14)/'PT1-result'!$M$13)*((A376-$A$305)/60)))</f>
        <v>53.45285644848898</v>
      </c>
      <c r="D376" s="6"/>
      <c r="E376" s="15"/>
      <c r="F376" s="10"/>
      <c r="G376" s="10"/>
      <c r="H376" s="10"/>
    </row>
    <row r="377" spans="1:8" x14ac:dyDescent="0.2">
      <c r="A377" s="13">
        <f t="shared" si="10"/>
        <v>37.200000000000259</v>
      </c>
      <c r="B377" s="34">
        <f t="shared" si="11"/>
        <v>25.158405303955099</v>
      </c>
      <c r="C377" s="31">
        <f>$C$305*EXP(-((('PT1-result'!$M$13*'PT1-result'!$M$14)/'PT1-result'!$M$13)*((A377-$A$305)/60)))</f>
        <v>53.319391208430964</v>
      </c>
      <c r="D377" s="6"/>
      <c r="E377" s="15"/>
      <c r="F377" s="10"/>
      <c r="G377" s="10"/>
      <c r="H377" s="10"/>
    </row>
    <row r="378" spans="1:8" x14ac:dyDescent="0.2">
      <c r="A378" s="13">
        <f t="shared" si="10"/>
        <v>37.30000000000026</v>
      </c>
      <c r="B378" s="34">
        <f t="shared" si="11"/>
        <v>25.095586776733398</v>
      </c>
      <c r="C378" s="31">
        <f>$C$305*EXP(-((('PT1-result'!$M$13*'PT1-result'!$M$14)/'PT1-result'!$M$13)*((A378-$A$305)/60)))</f>
        <v>53.186259214741561</v>
      </c>
      <c r="D378" s="6"/>
      <c r="E378" s="15"/>
      <c r="F378" s="10"/>
      <c r="G378" s="10"/>
      <c r="H378" s="10"/>
    </row>
    <row r="379" spans="1:8" x14ac:dyDescent="0.2">
      <c r="A379" s="13">
        <f t="shared" si="10"/>
        <v>37.400000000000261</v>
      </c>
      <c r="B379" s="34">
        <f t="shared" si="11"/>
        <v>25.0329265594482</v>
      </c>
      <c r="C379" s="31">
        <f>$C$305*EXP(-((('PT1-result'!$M$13*'PT1-result'!$M$14)/'PT1-result'!$M$13)*((A379-$A$305)/60)))</f>
        <v>53.053459635345391</v>
      </c>
      <c r="D379" s="6"/>
      <c r="E379" s="15"/>
      <c r="F379" s="10"/>
      <c r="G379" s="10"/>
      <c r="H379" s="10"/>
    </row>
    <row r="380" spans="1:8" x14ac:dyDescent="0.2">
      <c r="A380" s="13">
        <f t="shared" si="10"/>
        <v>37.500000000000263</v>
      </c>
      <c r="B380" s="34">
        <f t="shared" si="11"/>
        <v>24.970422744751001</v>
      </c>
      <c r="C380" s="31">
        <f>$C$305*EXP(-((('PT1-result'!$M$13*'PT1-result'!$M$14)/'PT1-result'!$M$13)*((A380-$A$305)/60)))</f>
        <v>52.920991640244651</v>
      </c>
      <c r="D380" s="6"/>
      <c r="E380" s="15"/>
      <c r="F380" s="10"/>
      <c r="G380" s="10"/>
      <c r="H380" s="10"/>
    </row>
    <row r="381" spans="1:8" x14ac:dyDescent="0.2">
      <c r="A381" s="13">
        <f t="shared" si="10"/>
        <v>37.600000000000264</v>
      </c>
      <c r="B381" s="34">
        <f t="shared" si="11"/>
        <v>24.908073425293001</v>
      </c>
      <c r="C381" s="31">
        <f>$C$305*EXP(-((('PT1-result'!$M$13*'PT1-result'!$M$14)/'PT1-result'!$M$13)*((A381-$A$305)/60)))</f>
        <v>52.788854401513916</v>
      </c>
      <c r="D381" s="6"/>
      <c r="E381" s="15"/>
      <c r="F381" s="10"/>
      <c r="G381" s="10"/>
      <c r="H381" s="10"/>
    </row>
    <row r="382" spans="1:8" x14ac:dyDescent="0.2">
      <c r="A382" s="13">
        <f t="shared" si="10"/>
        <v>37.700000000000266</v>
      </c>
      <c r="B382" s="34">
        <f t="shared" si="11"/>
        <v>24.845882415771499</v>
      </c>
      <c r="C382" s="31">
        <f>$C$305*EXP(-((('PT1-result'!$M$13*'PT1-result'!$M$14)/'PT1-result'!$M$13)*((A382-$A$305)/60)))</f>
        <v>52.657047093295041</v>
      </c>
      <c r="D382" s="6"/>
      <c r="E382" s="15"/>
      <c r="F382" s="10"/>
      <c r="G382" s="10"/>
      <c r="H382" s="10"/>
    </row>
    <row r="383" spans="1:8" x14ac:dyDescent="0.2">
      <c r="A383" s="13">
        <f t="shared" si="10"/>
        <v>37.800000000000267</v>
      </c>
      <c r="B383" s="34">
        <f t="shared" si="11"/>
        <v>24.7838439941406</v>
      </c>
      <c r="C383" s="31">
        <f>$C$305*EXP(-((('PT1-result'!$M$13*'PT1-result'!$M$14)/'PT1-result'!$M$13)*((A383-$A$305)/60)))</f>
        <v>52.525568891791899</v>
      </c>
      <c r="D383" s="6"/>
      <c r="E383" s="15"/>
      <c r="F383" s="10"/>
      <c r="G383" s="10"/>
      <c r="H383" s="10"/>
    </row>
    <row r="384" spans="1:8" x14ac:dyDescent="0.2">
      <c r="A384" s="13">
        <f t="shared" si="10"/>
        <v>37.900000000000269</v>
      </c>
      <c r="B384" s="34">
        <f t="shared" si="11"/>
        <v>24.721961975097699</v>
      </c>
      <c r="C384" s="31">
        <f>$C$305*EXP(-((('PT1-result'!$M$13*'PT1-result'!$M$14)/'PT1-result'!$M$13)*((A384-$A$305)/60)))</f>
        <v>52.394418975265317</v>
      </c>
      <c r="D384" s="6"/>
      <c r="E384" s="15"/>
      <c r="F384" s="10"/>
      <c r="G384" s="10"/>
      <c r="H384" s="10"/>
    </row>
    <row r="385" spans="1:8" x14ac:dyDescent="0.2">
      <c r="A385" s="13">
        <f t="shared" si="10"/>
        <v>38.00000000000027</v>
      </c>
      <c r="B385" s="34">
        <f t="shared" si="11"/>
        <v>24.660234451293899</v>
      </c>
      <c r="C385" s="31">
        <f>$C$305*EXP(-((('PT1-result'!$M$13*'PT1-result'!$M$14)/'PT1-result'!$M$13)*((A385-$A$305)/60)))</f>
        <v>52.263596524027882</v>
      </c>
      <c r="D385" s="6"/>
      <c r="E385" s="15"/>
      <c r="F385" s="10"/>
      <c r="G385" s="10"/>
      <c r="H385" s="10"/>
    </row>
    <row r="386" spans="1:8" x14ac:dyDescent="0.2">
      <c r="A386" s="13">
        <f t="shared" si="10"/>
        <v>38.100000000000271</v>
      </c>
      <c r="B386" s="34">
        <f t="shared" si="11"/>
        <v>24.598661422729499</v>
      </c>
      <c r="C386" s="31">
        <f>$C$305*EXP(-((('PT1-result'!$M$13*'PT1-result'!$M$14)/'PT1-result'!$M$13)*((A386-$A$305)/60)))</f>
        <v>52.133100720438861</v>
      </c>
      <c r="D386" s="6"/>
      <c r="E386" s="15"/>
      <c r="F386" s="10"/>
      <c r="G386" s="10"/>
      <c r="H386" s="10"/>
    </row>
    <row r="387" spans="1:8" x14ac:dyDescent="0.2">
      <c r="A387" s="13">
        <f t="shared" si="10"/>
        <v>38.200000000000273</v>
      </c>
      <c r="B387" s="34">
        <f t="shared" si="11"/>
        <v>24.5372409820557</v>
      </c>
      <c r="C387" s="31">
        <f>$C$305*EXP(-((('PT1-result'!$M$13*'PT1-result'!$M$14)/'PT1-result'!$M$13)*((A387-$A$305)/60)))</f>
        <v>52.00293074889904</v>
      </c>
      <c r="D387" s="6"/>
      <c r="E387" s="15"/>
      <c r="F387" s="10"/>
      <c r="G387" s="10"/>
      <c r="H387" s="10"/>
    </row>
    <row r="388" spans="1:8" x14ac:dyDescent="0.2">
      <c r="A388" s="13">
        <f t="shared" si="10"/>
        <v>38.300000000000274</v>
      </c>
      <c r="B388" s="34">
        <f t="shared" si="11"/>
        <v>24.475975036621101</v>
      </c>
      <c r="C388" s="31">
        <f>$C$305*EXP(-((('PT1-result'!$M$13*'PT1-result'!$M$14)/'PT1-result'!$M$13)*((A388-$A$305)/60)))</f>
        <v>51.873085795845675</v>
      </c>
      <c r="D388" s="6"/>
      <c r="E388" s="15"/>
      <c r="F388" s="10"/>
      <c r="G388" s="10"/>
      <c r="H388" s="10"/>
    </row>
    <row r="389" spans="1:8" x14ac:dyDescent="0.2">
      <c r="A389" s="13">
        <f t="shared" si="10"/>
        <v>38.400000000000276</v>
      </c>
      <c r="B389" s="34">
        <f t="shared" si="11"/>
        <v>24.414861679077099</v>
      </c>
      <c r="C389" s="31">
        <f>$C$305*EXP(-((('PT1-result'!$M$13*'PT1-result'!$M$14)/'PT1-result'!$M$13)*((A389-$A$305)/60)))</f>
        <v>51.743565049747403</v>
      </c>
      <c r="D389" s="6"/>
      <c r="E389" s="15"/>
      <c r="F389" s="10"/>
      <c r="G389" s="10"/>
      <c r="H389" s="10"/>
    </row>
    <row r="390" spans="1:8" x14ac:dyDescent="0.2">
      <c r="A390" s="13">
        <f t="shared" si="10"/>
        <v>38.500000000000277</v>
      </c>
      <c r="B390" s="34">
        <f t="shared" si="11"/>
        <v>24.3539009094238</v>
      </c>
      <c r="C390" s="31">
        <f>$C$305*EXP(-((('PT1-result'!$M$13*'PT1-result'!$M$14)/'PT1-result'!$M$13)*((A390-$A$305)/60)))</f>
        <v>51.614367701099113</v>
      </c>
      <c r="D390" s="6"/>
      <c r="E390" s="15"/>
      <c r="F390" s="10"/>
      <c r="G390" s="10"/>
      <c r="H390" s="10"/>
    </row>
    <row r="391" spans="1:8" x14ac:dyDescent="0.2">
      <c r="A391" s="13">
        <f t="shared" ref="A391:A454" si="12">A390+0.1</f>
        <v>38.600000000000279</v>
      </c>
      <c r="B391" s="34">
        <f t="shared" si="11"/>
        <v>24.2930908203125</v>
      </c>
      <c r="C391" s="31">
        <f>$C$305*EXP(-((('PT1-result'!$M$13*'PT1-result'!$M$14)/'PT1-result'!$M$13)*((A391-$A$305)/60)))</f>
        <v>51.485492942416982</v>
      </c>
      <c r="D391" s="6"/>
      <c r="E391" s="15"/>
      <c r="F391" s="10"/>
      <c r="G391" s="10"/>
      <c r="H391" s="10"/>
    </row>
    <row r="392" spans="1:8" x14ac:dyDescent="0.2">
      <c r="A392" s="13">
        <f t="shared" si="12"/>
        <v>38.70000000000028</v>
      </c>
      <c r="B392" s="34">
        <f t="shared" si="11"/>
        <v>24.232435226440401</v>
      </c>
      <c r="C392" s="31">
        <f>$C$305*EXP(-((('PT1-result'!$M$13*'PT1-result'!$M$14)/'PT1-result'!$M$13)*((A392-$A$305)/60)))</f>
        <v>51.356939968233334</v>
      </c>
      <c r="D392" s="6"/>
      <c r="E392" s="15"/>
      <c r="F392" s="10"/>
      <c r="G392" s="10"/>
      <c r="H392" s="10"/>
    </row>
    <row r="393" spans="1:8" x14ac:dyDescent="0.2">
      <c r="A393" s="13">
        <f t="shared" si="12"/>
        <v>38.800000000000281</v>
      </c>
      <c r="B393" s="34">
        <f t="shared" si="11"/>
        <v>24.171930313110401</v>
      </c>
      <c r="C393" s="31">
        <f>$C$305*EXP(-((('PT1-result'!$M$13*'PT1-result'!$M$14)/'PT1-result'!$M$13)*((A393-$A$305)/60)))</f>
        <v>51.228707975091666</v>
      </c>
      <c r="D393" s="6"/>
      <c r="E393" s="15"/>
      <c r="F393" s="10"/>
      <c r="G393" s="10"/>
      <c r="H393" s="10"/>
    </row>
    <row r="394" spans="1:8" x14ac:dyDescent="0.2">
      <c r="A394" s="13">
        <f t="shared" si="12"/>
        <v>38.900000000000283</v>
      </c>
      <c r="B394" s="34">
        <f t="shared" si="11"/>
        <v>24.111574172973601</v>
      </c>
      <c r="C394" s="31">
        <f>$C$305*EXP(-((('PT1-result'!$M$13*'PT1-result'!$M$14)/'PT1-result'!$M$13)*((A394-$A$305)/60)))</f>
        <v>51.100796161541602</v>
      </c>
      <c r="D394" s="6"/>
      <c r="E394" s="15"/>
      <c r="F394" s="10"/>
      <c r="G394" s="10"/>
      <c r="H394" s="10"/>
    </row>
    <row r="395" spans="1:8" x14ac:dyDescent="0.2">
      <c r="A395" s="13">
        <f t="shared" si="12"/>
        <v>39.000000000000284</v>
      </c>
      <c r="B395" s="34">
        <f t="shared" si="11"/>
        <v>24.0513725280762</v>
      </c>
      <c r="C395" s="31">
        <f>$C$305*EXP(-((('PT1-result'!$M$13*'PT1-result'!$M$14)/'PT1-result'!$M$13)*((A395-$A$305)/60)))</f>
        <v>50.973203728133896</v>
      </c>
      <c r="D395" s="6"/>
      <c r="E395" s="15"/>
      <c r="F395" s="10"/>
      <c r="G395" s="10"/>
      <c r="H395" s="10"/>
    </row>
    <row r="396" spans="1:8" x14ac:dyDescent="0.2">
      <c r="A396" s="13">
        <f t="shared" si="12"/>
        <v>39.100000000000286</v>
      </c>
      <c r="B396" s="34">
        <f t="shared" si="11"/>
        <v>23.991317749023398</v>
      </c>
      <c r="C396" s="31">
        <f>$C$305*EXP(-((('PT1-result'!$M$13*'PT1-result'!$M$14)/'PT1-result'!$M$13)*((A396-$A$305)/60)))</f>
        <v>50.845929877415415</v>
      </c>
      <c r="D396" s="6"/>
      <c r="E396" s="15"/>
      <c r="F396" s="10"/>
      <c r="G396" s="10"/>
      <c r="H396" s="10"/>
    </row>
    <row r="397" spans="1:8" x14ac:dyDescent="0.2">
      <c r="A397" s="13">
        <f t="shared" si="12"/>
        <v>39.200000000000287</v>
      </c>
      <c r="B397" s="34">
        <f t="shared" si="11"/>
        <v>23.9314155578613</v>
      </c>
      <c r="C397" s="31">
        <f>$C$305*EXP(-((('PT1-result'!$M$13*'PT1-result'!$M$14)/'PT1-result'!$M$13)*((A397-$A$305)/60)))</f>
        <v>50.718973813924173</v>
      </c>
      <c r="D397" s="6"/>
      <c r="E397" s="15"/>
      <c r="F397" s="10"/>
      <c r="G397" s="10"/>
      <c r="H397" s="10"/>
    </row>
    <row r="398" spans="1:8" x14ac:dyDescent="0.2">
      <c r="A398" s="13">
        <f t="shared" si="12"/>
        <v>39.300000000000288</v>
      </c>
      <c r="B398" s="34">
        <f t="shared" si="11"/>
        <v>23.871660232543899</v>
      </c>
      <c r="C398" s="31">
        <f>$C$305*EXP(-((('PT1-result'!$M$13*'PT1-result'!$M$14)/'PT1-result'!$M$13)*((A398-$A$305)/60)))</f>
        <v>50.592334744184377</v>
      </c>
      <c r="D398" s="6"/>
      <c r="E398" s="15"/>
      <c r="F398" s="10"/>
      <c r="G398" s="10"/>
      <c r="H398" s="10"/>
    </row>
    <row r="399" spans="1:8" x14ac:dyDescent="0.2">
      <c r="A399" s="13">
        <f t="shared" si="12"/>
        <v>39.40000000000029</v>
      </c>
      <c r="B399" s="34">
        <f t="shared" si="11"/>
        <v>23.812055587768601</v>
      </c>
      <c r="C399" s="31">
        <f>$C$305*EXP(-((('PT1-result'!$M$13*'PT1-result'!$M$14)/'PT1-result'!$M$13)*((A399-$A$305)/60)))</f>
        <v>50.46601187670143</v>
      </c>
      <c r="D399" s="6"/>
      <c r="E399" s="15"/>
      <c r="F399" s="10"/>
      <c r="G399" s="10"/>
      <c r="H399" s="10"/>
    </row>
    <row r="400" spans="1:8" x14ac:dyDescent="0.2">
      <c r="A400" s="13">
        <f t="shared" si="12"/>
        <v>39.500000000000291</v>
      </c>
      <c r="B400" s="34">
        <f t="shared" si="11"/>
        <v>23.752599716186499</v>
      </c>
      <c r="C400" s="31">
        <f>$C$305*EXP(-((('PT1-result'!$M$13*'PT1-result'!$M$14)/'PT1-result'!$M$13)*((A400-$A$305)/60)))</f>
        <v>50.340004421956976</v>
      </c>
      <c r="D400" s="6"/>
      <c r="E400" s="15"/>
      <c r="F400" s="10"/>
      <c r="G400" s="10"/>
      <c r="H400" s="10"/>
    </row>
    <row r="401" spans="1:8" x14ac:dyDescent="0.2">
      <c r="A401" s="13">
        <f t="shared" si="12"/>
        <v>39.600000000000293</v>
      </c>
      <c r="B401" s="34">
        <f t="shared" si="11"/>
        <v>23.693292617797901</v>
      </c>
      <c r="C401" s="31">
        <f>$C$305*EXP(-((('PT1-result'!$M$13*'PT1-result'!$M$14)/'PT1-result'!$M$13)*((A401-$A$305)/60)))</f>
        <v>50.21431159240403</v>
      </c>
      <c r="D401" s="6"/>
      <c r="E401" s="15"/>
      <c r="F401" s="10"/>
      <c r="G401" s="10"/>
      <c r="H401" s="10"/>
    </row>
    <row r="402" spans="1:8" x14ac:dyDescent="0.2">
      <c r="A402" s="13">
        <f t="shared" si="12"/>
        <v>39.700000000000294</v>
      </c>
      <c r="B402" s="34">
        <f t="shared" si="11"/>
        <v>23.6341342926025</v>
      </c>
      <c r="C402" s="31">
        <f>$C$305*EXP(-((('PT1-result'!$M$13*'PT1-result'!$M$14)/'PT1-result'!$M$13)*((A402-$A$305)/60)))</f>
        <v>50.088932602462002</v>
      </c>
      <c r="D402" s="6"/>
      <c r="E402" s="15"/>
      <c r="F402" s="10"/>
      <c r="G402" s="10"/>
      <c r="H402" s="10"/>
    </row>
    <row r="403" spans="1:8" x14ac:dyDescent="0.2">
      <c r="A403" s="13">
        <f t="shared" si="12"/>
        <v>39.800000000000296</v>
      </c>
      <c r="B403" s="34">
        <f t="shared" si="11"/>
        <v>23.575122833251999</v>
      </c>
      <c r="C403" s="31">
        <f>$C$305*EXP(-((('PT1-result'!$M$13*'PT1-result'!$M$14)/'PT1-result'!$M$13)*((A403-$A$305)/60)))</f>
        <v>49.963866668511784</v>
      </c>
      <c r="D403" s="6"/>
      <c r="E403" s="15"/>
      <c r="F403" s="10"/>
      <c r="G403" s="10"/>
      <c r="H403" s="10"/>
    </row>
    <row r="404" spans="1:8" x14ac:dyDescent="0.2">
      <c r="A404" s="13">
        <f t="shared" si="12"/>
        <v>39.900000000000297</v>
      </c>
      <c r="B404" s="34">
        <f t="shared" si="11"/>
        <v>23.516258239746101</v>
      </c>
      <c r="C404" s="31">
        <f>$C$305*EXP(-((('PT1-result'!$M$13*'PT1-result'!$M$14)/'PT1-result'!$M$13)*((A404-$A$305)/60)))</f>
        <v>49.839113008890884</v>
      </c>
      <c r="D404" s="6"/>
      <c r="E404" s="15"/>
      <c r="F404" s="10"/>
      <c r="G404" s="10"/>
      <c r="H404" s="10"/>
    </row>
    <row r="405" spans="1:8" x14ac:dyDescent="0.2">
      <c r="A405" s="13">
        <f t="shared" si="12"/>
        <v>40.000000000000298</v>
      </c>
      <c r="B405" s="34">
        <f t="shared" si="11"/>
        <v>23.457540512085</v>
      </c>
      <c r="C405" s="31">
        <f>$C$305*EXP(-((('PT1-result'!$M$13*'PT1-result'!$M$14)/'PT1-result'!$M$13)*((A405-$A$305)/60)))</f>
        <v>49.714670843888527</v>
      </c>
      <c r="D405" s="6"/>
      <c r="E405" s="15"/>
      <c r="F405" s="10"/>
      <c r="G405" s="10"/>
      <c r="H405" s="10"/>
    </row>
    <row r="406" spans="1:8" x14ac:dyDescent="0.2">
      <c r="A406" s="13">
        <f t="shared" si="12"/>
        <v>40.1000000000003</v>
      </c>
      <c r="B406" s="34">
        <f t="shared" si="11"/>
        <v>23.398969650268601</v>
      </c>
      <c r="C406" s="31">
        <f>$C$305*EXP(-((('PT1-result'!$M$13*'PT1-result'!$M$14)/'PT1-result'!$M$13)*((A406-$A$305)/60)))</f>
        <v>49.590539395740784</v>
      </c>
      <c r="D406" s="6"/>
      <c r="E406" s="15"/>
      <c r="F406" s="10"/>
      <c r="G406" s="10"/>
      <c r="H406" s="10"/>
    </row>
    <row r="407" spans="1:8" x14ac:dyDescent="0.2">
      <c r="A407" s="13">
        <f t="shared" si="12"/>
        <v>40.200000000000301</v>
      </c>
      <c r="B407" s="34">
        <f t="shared" si="11"/>
        <v>23.3405456542969</v>
      </c>
      <c r="C407" s="31">
        <f>$C$305*EXP(-((('PT1-result'!$M$13*'PT1-result'!$M$14)/'PT1-result'!$M$13)*((A407-$A$305)/60)))</f>
        <v>49.466717888625681</v>
      </c>
      <c r="D407" s="6"/>
      <c r="E407" s="15"/>
      <c r="F407" s="10"/>
      <c r="G407" s="10"/>
      <c r="H407" s="10"/>
    </row>
    <row r="408" spans="1:8" x14ac:dyDescent="0.2">
      <c r="A408" s="13">
        <f t="shared" si="12"/>
        <v>40.300000000000303</v>
      </c>
      <c r="B408" s="34">
        <f t="shared" si="11"/>
        <v>23.282268524169901</v>
      </c>
      <c r="C408" s="31">
        <f>$C$305*EXP(-((('PT1-result'!$M$13*'PT1-result'!$M$14)/'PT1-result'!$M$13)*((A408-$A$305)/60)))</f>
        <v>49.34320554865841</v>
      </c>
      <c r="D408" s="6"/>
      <c r="E408" s="15"/>
      <c r="F408" s="10"/>
      <c r="G408" s="10"/>
      <c r="H408" s="10"/>
    </row>
    <row r="409" spans="1:8" x14ac:dyDescent="0.2">
      <c r="A409" s="13">
        <f t="shared" si="12"/>
        <v>40.400000000000304</v>
      </c>
      <c r="B409" s="34">
        <f>F58</f>
        <v>23.224134445190401</v>
      </c>
      <c r="C409" s="31">
        <f>$C$305*EXP(-((('PT1-result'!$M$13*'PT1-result'!$M$14)/'PT1-result'!$M$13)*((A409-$A$305)/60)))</f>
        <v>49.220001603886438</v>
      </c>
      <c r="D409" s="6"/>
      <c r="E409" s="15"/>
      <c r="F409" s="10"/>
      <c r="G409" s="10"/>
      <c r="H409" s="10"/>
    </row>
    <row r="410" spans="1:8" x14ac:dyDescent="0.2">
      <c r="A410" s="13">
        <f t="shared" si="12"/>
        <v>40.500000000000306</v>
      </c>
      <c r="B410" s="34">
        <f t="shared" si="11"/>
        <v>23.1661472320557</v>
      </c>
      <c r="C410" s="31">
        <f>$C$305*EXP(-((('PT1-result'!$M$13*'PT1-result'!$M$14)/'PT1-result'!$M$13)*((A410-$A$305)/60)))</f>
        <v>49.097105284284716</v>
      </c>
      <c r="D410" s="6"/>
      <c r="E410" s="15"/>
      <c r="F410" s="10"/>
      <c r="G410" s="10"/>
      <c r="H410" s="10"/>
    </row>
    <row r="411" spans="1:8" x14ac:dyDescent="0.2">
      <c r="A411" s="13">
        <f t="shared" si="12"/>
        <v>40.600000000000307</v>
      </c>
      <c r="B411" s="34">
        <f t="shared" si="11"/>
        <v>23.108304977416999</v>
      </c>
      <c r="C411" s="31">
        <f>$C$305*EXP(-((('PT1-result'!$M$13*'PT1-result'!$M$14)/'PT1-result'!$M$13)*((A411-$A$305)/60)))</f>
        <v>48.974515821750842</v>
      </c>
      <c r="D411" s="6"/>
      <c r="E411" s="15"/>
      <c r="F411" s="10"/>
      <c r="G411" s="10"/>
      <c r="H411" s="10"/>
    </row>
    <row r="412" spans="1:8" x14ac:dyDescent="0.2">
      <c r="A412" s="13">
        <f t="shared" si="12"/>
        <v>40.700000000000308</v>
      </c>
      <c r="B412" s="34">
        <f t="shared" si="11"/>
        <v>23.050605773925799</v>
      </c>
      <c r="C412" s="31">
        <f>$C$305*EXP(-((('PT1-result'!$M$13*'PT1-result'!$M$14)/'PT1-result'!$M$13)*((A412-$A$305)/60)))</f>
        <v>48.852232450100274</v>
      </c>
      <c r="D412" s="6"/>
      <c r="E412" s="15"/>
      <c r="F412" s="10"/>
      <c r="G412" s="10"/>
      <c r="H412" s="10"/>
    </row>
    <row r="413" spans="1:8" x14ac:dyDescent="0.2">
      <c r="A413" s="13">
        <f t="shared" si="12"/>
        <v>40.80000000000031</v>
      </c>
      <c r="B413" s="34">
        <f t="shared" si="11"/>
        <v>22.9930515289307</v>
      </c>
      <c r="C413" s="31">
        <f>$C$305*EXP(-((('PT1-result'!$M$13*'PT1-result'!$M$14)/'PT1-result'!$M$13)*((A413-$A$305)/60)))</f>
        <v>48.730254405061551</v>
      </c>
      <c r="D413" s="6"/>
      <c r="E413" s="15"/>
      <c r="F413" s="10"/>
      <c r="G413" s="10"/>
      <c r="H413" s="10"/>
    </row>
    <row r="414" spans="1:8" x14ac:dyDescent="0.2">
      <c r="A414" s="13">
        <f t="shared" si="12"/>
        <v>40.900000000000311</v>
      </c>
      <c r="B414" s="34">
        <f t="shared" si="11"/>
        <v>22.935640335083001</v>
      </c>
      <c r="C414" s="31">
        <f>$C$305*EXP(-((('PT1-result'!$M$13*'PT1-result'!$M$14)/'PT1-result'!$M$13)*((A414-$A$305)/60)))</f>
        <v>48.608580924271479</v>
      </c>
      <c r="D414" s="6"/>
      <c r="E414" s="15"/>
      <c r="F414" s="10"/>
      <c r="G414" s="10"/>
      <c r="H414" s="10"/>
    </row>
    <row r="415" spans="1:8" x14ac:dyDescent="0.2">
      <c r="A415" s="13">
        <f t="shared" si="12"/>
        <v>41.000000000000313</v>
      </c>
      <c r="B415" s="34">
        <f t="shared" si="11"/>
        <v>22.878372192382798</v>
      </c>
      <c r="C415" s="31">
        <f>$C$305*EXP(-((('PT1-result'!$M$13*'PT1-result'!$M$14)/'PT1-result'!$M$13)*((A415-$A$305)/60)))</f>
        <v>48.487211247270416</v>
      </c>
      <c r="D415" s="6"/>
      <c r="E415" s="15"/>
      <c r="F415" s="10"/>
      <c r="G415" s="10"/>
      <c r="H415" s="10"/>
    </row>
    <row r="416" spans="1:8" x14ac:dyDescent="0.2">
      <c r="A416" s="13">
        <f t="shared" si="12"/>
        <v>41.100000000000314</v>
      </c>
      <c r="B416" s="34">
        <f t="shared" si="11"/>
        <v>22.8212490081787</v>
      </c>
      <c r="C416" s="31">
        <f>$C$305*EXP(-((('PT1-result'!$M$13*'PT1-result'!$M$14)/'PT1-result'!$M$13)*((A416-$A$305)/60)))</f>
        <v>48.366144615497483</v>
      </c>
      <c r="D416" s="6"/>
      <c r="E416" s="15"/>
      <c r="F416" s="10"/>
      <c r="G416" s="10"/>
      <c r="H416" s="10"/>
    </row>
    <row r="417" spans="1:8" x14ac:dyDescent="0.2">
      <c r="A417" s="13">
        <f t="shared" si="12"/>
        <v>41.200000000000315</v>
      </c>
      <c r="B417" s="34">
        <f t="shared" si="11"/>
        <v>22.764265060424801</v>
      </c>
      <c r="C417" s="31">
        <f>$C$305*EXP(-((('PT1-result'!$M$13*'PT1-result'!$M$14)/'PT1-result'!$M$13)*((A417-$A$305)/60)))</f>
        <v>48.245380272285843</v>
      </c>
      <c r="D417" s="6"/>
      <c r="E417" s="15"/>
      <c r="F417" s="10"/>
      <c r="G417" s="10"/>
      <c r="H417" s="10"/>
    </row>
    <row r="418" spans="1:8" x14ac:dyDescent="0.2">
      <c r="A418" s="13">
        <f t="shared" si="12"/>
        <v>41.300000000000317</v>
      </c>
      <c r="B418" s="34">
        <f t="shared" si="11"/>
        <v>22.707426071166999</v>
      </c>
      <c r="C418" s="31">
        <f>$C$305*EXP(-((('PT1-result'!$M$13*'PT1-result'!$M$14)/'PT1-result'!$M$13)*((A418-$A$305)/60)))</f>
        <v>48.124917462857951</v>
      </c>
      <c r="D418" s="6"/>
      <c r="E418" s="15"/>
      <c r="F418" s="10"/>
      <c r="G418" s="10"/>
      <c r="H418" s="10"/>
    </row>
    <row r="419" spans="1:8" x14ac:dyDescent="0.2">
      <c r="A419" s="13">
        <f t="shared" si="12"/>
        <v>41.400000000000318</v>
      </c>
      <c r="B419" s="34">
        <f t="shared" si="11"/>
        <v>22.650728225708001</v>
      </c>
      <c r="C419" s="31">
        <f>$C$305*EXP(-((('PT1-result'!$M$13*'PT1-result'!$M$14)/'PT1-result'!$M$13)*((A419-$A$305)/60)))</f>
        <v>48.004755434320863</v>
      </c>
      <c r="D419" s="6"/>
      <c r="E419" s="15"/>
      <c r="F419" s="10"/>
      <c r="G419" s="10"/>
      <c r="H419" s="10"/>
    </row>
    <row r="420" spans="1:8" x14ac:dyDescent="0.2">
      <c r="A420" s="13">
        <f t="shared" si="12"/>
        <v>41.50000000000032</v>
      </c>
      <c r="B420" s="34">
        <f t="shared" ref="B420:B440" si="13">F69</f>
        <v>22.594173431396499</v>
      </c>
      <c r="C420" s="31">
        <f>$C$305*EXP(-((('PT1-result'!$M$13*'PT1-result'!$M$14)/'PT1-result'!$M$13)*((A420-$A$305)/60)))</f>
        <v>47.884893435661496</v>
      </c>
      <c r="D420" s="6"/>
      <c r="E420" s="15"/>
      <c r="F420" s="10"/>
      <c r="G420" s="10"/>
      <c r="H420" s="10"/>
    </row>
    <row r="421" spans="1:8" x14ac:dyDescent="0.2">
      <c r="A421" s="13">
        <f t="shared" si="12"/>
        <v>41.600000000000321</v>
      </c>
      <c r="B421" s="34">
        <f t="shared" si="13"/>
        <v>22.537757873535199</v>
      </c>
      <c r="C421" s="31">
        <f>$C$305*EXP(-((('PT1-result'!$M$13*'PT1-result'!$M$14)/'PT1-result'!$M$13)*((A421-$A$305)/60)))</f>
        <v>47.765330717741989</v>
      </c>
      <c r="D421" s="6"/>
      <c r="E421" s="15"/>
      <c r="F421" s="10"/>
      <c r="G421" s="10"/>
      <c r="H421" s="10"/>
    </row>
    <row r="422" spans="1:8" x14ac:dyDescent="0.2">
      <c r="A422" s="13">
        <f t="shared" si="12"/>
        <v>41.700000000000323</v>
      </c>
      <c r="B422" s="34">
        <f t="shared" si="13"/>
        <v>22.481483459472699</v>
      </c>
      <c r="C422" s="31">
        <f>$C$305*EXP(-((('PT1-result'!$M$13*'PT1-result'!$M$14)/'PT1-result'!$M$13)*((A422-$A$305)/60)))</f>
        <v>47.646066533294942</v>
      </c>
      <c r="D422" s="6"/>
      <c r="E422" s="15"/>
      <c r="F422" s="10"/>
      <c r="G422" s="10"/>
      <c r="H422" s="10"/>
    </row>
    <row r="423" spans="1:8" x14ac:dyDescent="0.2">
      <c r="A423" s="13">
        <f t="shared" si="12"/>
        <v>41.800000000000324</v>
      </c>
      <c r="B423" s="34">
        <f t="shared" si="13"/>
        <v>22.425350189208999</v>
      </c>
      <c r="C423" s="31">
        <f>$C$305*EXP(-((('PT1-result'!$M$13*'PT1-result'!$M$14)/'PT1-result'!$M$13)*((A423-$A$305)/60)))</f>
        <v>47.527100136918833</v>
      </c>
      <c r="D423" s="6"/>
      <c r="E423" s="15"/>
      <c r="F423" s="10"/>
      <c r="G423" s="10"/>
      <c r="H423" s="10"/>
    </row>
    <row r="424" spans="1:8" x14ac:dyDescent="0.2">
      <c r="A424" s="13">
        <f t="shared" si="12"/>
        <v>41.900000000000325</v>
      </c>
      <c r="B424" s="34">
        <f t="shared" si="13"/>
        <v>22.369356155395501</v>
      </c>
      <c r="C424" s="31">
        <f>$C$305*EXP(-((('PT1-result'!$M$13*'PT1-result'!$M$14)/'PT1-result'!$M$13)*((A424-$A$305)/60)))</f>
        <v>47.408430785073286</v>
      </c>
      <c r="D424" s="6"/>
      <c r="E424" s="15"/>
      <c r="F424" s="10"/>
      <c r="G424" s="10"/>
      <c r="H424" s="10"/>
    </row>
    <row r="425" spans="1:8" x14ac:dyDescent="0.2">
      <c r="A425" s="13">
        <f t="shared" si="12"/>
        <v>42.000000000000327</v>
      </c>
      <c r="B425" s="34">
        <f t="shared" si="13"/>
        <v>22.313503265380898</v>
      </c>
      <c r="C425" s="31">
        <f>$C$305*EXP(-((('PT1-result'!$M$13*'PT1-result'!$M$14)/'PT1-result'!$M$13)*((A425-$A$305)/60)))</f>
        <v>47.290057736074473</v>
      </c>
      <c r="D425" s="6"/>
      <c r="E425" s="15"/>
      <c r="F425" s="10"/>
      <c r="G425" s="10"/>
      <c r="H425" s="10"/>
    </row>
    <row r="426" spans="1:8" x14ac:dyDescent="0.2">
      <c r="A426" s="13">
        <f t="shared" si="12"/>
        <v>42.100000000000328</v>
      </c>
      <c r="B426" s="34">
        <f t="shared" si="13"/>
        <v>22.257789611816399</v>
      </c>
      <c r="C426" s="31">
        <f>$C$305*EXP(-((('PT1-result'!$M$13*'PT1-result'!$M$14)/'PT1-result'!$M$13)*((A426-$A$305)/60)))</f>
        <v>47.171980250090456</v>
      </c>
      <c r="D426" s="6"/>
      <c r="E426" s="15"/>
      <c r="F426" s="10"/>
      <c r="G426" s="10"/>
      <c r="H426" s="10"/>
    </row>
    <row r="427" spans="1:8" x14ac:dyDescent="0.2">
      <c r="A427" s="13">
        <f t="shared" si="12"/>
        <v>42.20000000000033</v>
      </c>
      <c r="B427" s="34">
        <f t="shared" si="13"/>
        <v>22.202213287353501</v>
      </c>
      <c r="C427" s="31">
        <f>$C$305*EXP(-((('PT1-result'!$M$13*'PT1-result'!$M$14)/'PT1-result'!$M$13)*((A427-$A$305)/60)))</f>
        <v>47.05419758913655</v>
      </c>
      <c r="D427" s="6"/>
      <c r="E427" s="15"/>
      <c r="F427" s="10"/>
      <c r="G427" s="10"/>
      <c r="H427" s="10"/>
    </row>
    <row r="428" spans="1:8" x14ac:dyDescent="0.2">
      <c r="A428" s="13">
        <f t="shared" si="12"/>
        <v>42.300000000000331</v>
      </c>
      <c r="B428" s="34">
        <f t="shared" si="13"/>
        <v>22.146778106689499</v>
      </c>
      <c r="C428" s="31">
        <f>$C$305*EXP(-((('PT1-result'!$M$13*'PT1-result'!$M$14)/'PT1-result'!$M$13)*((A428-$A$305)/60)))</f>
        <v>46.936709017070747</v>
      </c>
      <c r="D428" s="6"/>
      <c r="E428" s="15"/>
      <c r="F428" s="10"/>
      <c r="G428" s="10"/>
      <c r="H428" s="10"/>
    </row>
    <row r="429" spans="1:8" x14ac:dyDescent="0.2">
      <c r="A429" s="13">
        <f t="shared" si="12"/>
        <v>42.400000000000333</v>
      </c>
      <c r="B429" s="34">
        <f t="shared" si="13"/>
        <v>22.091480255126999</v>
      </c>
      <c r="C429" s="31">
        <f>$C$305*EXP(-((('PT1-result'!$M$13*'PT1-result'!$M$14)/'PT1-result'!$M$13)*((A429-$A$305)/60)))</f>
        <v>46.819513799589089</v>
      </c>
      <c r="D429" s="6"/>
      <c r="E429" s="15"/>
      <c r="F429" s="10"/>
      <c r="G429" s="10"/>
      <c r="H429" s="10"/>
    </row>
    <row r="430" spans="1:8" x14ac:dyDescent="0.2">
      <c r="A430" s="13">
        <f t="shared" si="12"/>
        <v>42.500000000000334</v>
      </c>
      <c r="B430" s="34">
        <f t="shared" si="13"/>
        <v>22.036321640014599</v>
      </c>
      <c r="C430" s="31">
        <f>$C$305*EXP(-((('PT1-result'!$M$13*'PT1-result'!$M$14)/'PT1-result'!$M$13)*((A430-$A$305)/60)))</f>
        <v>46.702611204221085</v>
      </c>
      <c r="D430" s="6"/>
      <c r="E430" s="15"/>
      <c r="F430" s="10"/>
      <c r="G430" s="10"/>
      <c r="H430" s="10"/>
    </row>
    <row r="431" spans="1:8" x14ac:dyDescent="0.2">
      <c r="A431" s="13">
        <f t="shared" si="12"/>
        <v>42.600000000000335</v>
      </c>
      <c r="B431" s="34">
        <f t="shared" si="13"/>
        <v>21.981298446655298</v>
      </c>
      <c r="C431" s="31">
        <f>$C$305*EXP(-((('PT1-result'!$M$13*'PT1-result'!$M$14)/'PT1-result'!$M$13)*((A431-$A$305)/60)))</f>
        <v>46.586000500325135</v>
      </c>
      <c r="D431" s="6"/>
      <c r="E431" s="15"/>
      <c r="F431" s="10"/>
      <c r="G431" s="10"/>
      <c r="H431" s="10"/>
    </row>
    <row r="432" spans="1:8" x14ac:dyDescent="0.2">
      <c r="A432" s="13">
        <f t="shared" si="12"/>
        <v>42.700000000000337</v>
      </c>
      <c r="B432" s="34">
        <f t="shared" si="13"/>
        <v>21.926414489746101</v>
      </c>
      <c r="C432" s="31">
        <f>$C$305*EXP(-((('PT1-result'!$M$13*'PT1-result'!$M$14)/'PT1-result'!$M$13)*((A432-$A$305)/60)))</f>
        <v>46.469680959083966</v>
      </c>
      <c r="D432" s="6"/>
      <c r="E432" s="15"/>
      <c r="F432" s="10"/>
      <c r="G432" s="10"/>
      <c r="H432" s="10"/>
    </row>
    <row r="433" spans="1:8" x14ac:dyDescent="0.2">
      <c r="A433" s="13">
        <f t="shared" si="12"/>
        <v>42.800000000000338</v>
      </c>
      <c r="B433" s="34">
        <f t="shared" si="13"/>
        <v>21.871665954589801</v>
      </c>
      <c r="C433" s="31">
        <f>$C$305*EXP(-((('PT1-result'!$M$13*'PT1-result'!$M$14)/'PT1-result'!$M$13)*((A433-$A$305)/60)))</f>
        <v>46.353651853500047</v>
      </c>
      <c r="D433" s="6"/>
      <c r="E433" s="15"/>
      <c r="F433" s="10"/>
      <c r="G433" s="10"/>
      <c r="H433" s="10"/>
    </row>
    <row r="434" spans="1:8" x14ac:dyDescent="0.2">
      <c r="A434" s="13">
        <f t="shared" si="12"/>
        <v>42.90000000000034</v>
      </c>
      <c r="B434" s="34">
        <f t="shared" si="13"/>
        <v>21.8170566558838</v>
      </c>
      <c r="C434" s="31">
        <f>$C$305*EXP(-((('PT1-result'!$M$13*'PT1-result'!$M$14)/'PT1-result'!$M$13)*((A434-$A$305)/60)))</f>
        <v>46.237912458391115</v>
      </c>
      <c r="D434" s="6"/>
      <c r="E434" s="15"/>
      <c r="F434" s="10"/>
      <c r="G434" s="10"/>
      <c r="H434" s="10"/>
    </row>
    <row r="435" spans="1:8" x14ac:dyDescent="0.2">
      <c r="A435" s="13">
        <f t="shared" si="12"/>
        <v>43.000000000000341</v>
      </c>
      <c r="B435" s="34">
        <f t="shared" si="13"/>
        <v>21.762580871581999</v>
      </c>
      <c r="C435" s="31">
        <f>$C$305*EXP(-((('PT1-result'!$M$13*'PT1-result'!$M$14)/'PT1-result'!$M$13)*((A435-$A$305)/60)))</f>
        <v>46.122462050385558</v>
      </c>
      <c r="D435" s="6"/>
      <c r="E435" s="15"/>
      <c r="F435" s="10"/>
      <c r="G435" s="10"/>
      <c r="H435" s="10"/>
    </row>
    <row r="436" spans="1:8" x14ac:dyDescent="0.2">
      <c r="A436" s="13">
        <f t="shared" si="12"/>
        <v>43.100000000000342</v>
      </c>
      <c r="B436" s="34">
        <f t="shared" si="13"/>
        <v>21.7082424163818</v>
      </c>
      <c r="C436" s="31">
        <f>$C$305*EXP(-((('PT1-result'!$M$13*'PT1-result'!$M$14)/'PT1-result'!$M$13)*((A436-$A$305)/60)))</f>
        <v>46.007299907917947</v>
      </c>
      <c r="D436" s="6"/>
      <c r="E436" s="15"/>
      <c r="F436" s="10"/>
      <c r="G436" s="10"/>
      <c r="H436" s="10"/>
    </row>
    <row r="437" spans="1:8" x14ac:dyDescent="0.2">
      <c r="A437" s="13">
        <f t="shared" si="12"/>
        <v>43.200000000000344</v>
      </c>
      <c r="B437" s="34">
        <f t="shared" si="13"/>
        <v>21.654039382934599</v>
      </c>
      <c r="C437" s="31">
        <f>$C$305*EXP(-((('PT1-result'!$M$13*'PT1-result'!$M$14)/'PT1-result'!$M$13)*((A437-$A$305)/60)))</f>
        <v>45.892425311224528</v>
      </c>
      <c r="D437" s="6"/>
      <c r="E437" s="15"/>
      <c r="F437" s="10"/>
      <c r="G437" s="10"/>
      <c r="H437" s="10"/>
    </row>
    <row r="438" spans="1:8" x14ac:dyDescent="0.2">
      <c r="A438" s="13">
        <f t="shared" si="12"/>
        <v>43.300000000000345</v>
      </c>
      <c r="B438" s="34">
        <f t="shared" si="13"/>
        <v>21.599971771240199</v>
      </c>
      <c r="C438" s="31">
        <f>$C$305*EXP(-((('PT1-result'!$M$13*'PT1-result'!$M$14)/'PT1-result'!$M$13)*((A438-$A$305)/60)))</f>
        <v>45.777837542338702</v>
      </c>
      <c r="D438" s="6"/>
      <c r="E438" s="15"/>
      <c r="F438" s="10"/>
      <c r="G438" s="10"/>
      <c r="H438" s="10"/>
    </row>
    <row r="439" spans="1:8" x14ac:dyDescent="0.2">
      <c r="A439" s="13">
        <f t="shared" si="12"/>
        <v>43.400000000000347</v>
      </c>
      <c r="B439" s="34">
        <f t="shared" si="13"/>
        <v>21.5460395812988</v>
      </c>
      <c r="C439" s="31">
        <f>$C$305*EXP(-((('PT1-result'!$M$13*'PT1-result'!$M$14)/'PT1-result'!$M$13)*((A439-$A$305)/60)))</f>
        <v>45.663535885086517</v>
      </c>
      <c r="D439" s="6"/>
      <c r="E439" s="15"/>
      <c r="F439" s="10"/>
      <c r="G439" s="10"/>
      <c r="H439" s="10"/>
    </row>
    <row r="440" spans="1:8" x14ac:dyDescent="0.2">
      <c r="A440" s="13">
        <f t="shared" si="12"/>
        <v>43.500000000000348</v>
      </c>
      <c r="B440" s="34">
        <f t="shared" si="13"/>
        <v>21.492242813110401</v>
      </c>
      <c r="C440" s="31">
        <f>$C$305*EXP(-((('PT1-result'!$M$13*'PT1-result'!$M$14)/'PT1-result'!$M$13)*((A440-$A$305)/60)))</f>
        <v>45.549519625082269</v>
      </c>
      <c r="D440" s="6"/>
      <c r="E440" s="15"/>
      <c r="F440" s="10"/>
      <c r="G440" s="10"/>
      <c r="H440" s="10"/>
    </row>
    <row r="441" spans="1:8" x14ac:dyDescent="0.2">
      <c r="A441" s="13">
        <f t="shared" si="12"/>
        <v>43.60000000000035</v>
      </c>
      <c r="B441" s="34">
        <f>F90</f>
        <v>21.4385776519775</v>
      </c>
      <c r="C441" s="31">
        <f>$C$305*EXP(-((('PT1-result'!$M$13*'PT1-result'!$M$14)/'PT1-result'!$M$13)*((A441-$A$305)/60)))</f>
        <v>45.435788049723953</v>
      </c>
      <c r="D441" s="6"/>
      <c r="E441" s="15"/>
      <c r="F441" s="10"/>
      <c r="G441" s="10"/>
      <c r="H441" s="10"/>
    </row>
    <row r="442" spans="1:8" x14ac:dyDescent="0.2">
      <c r="A442" s="13">
        <f t="shared" si="12"/>
        <v>43.700000000000351</v>
      </c>
      <c r="B442" s="34">
        <f t="shared" ref="B442:B450" si="14">F91</f>
        <v>21.3850498199463</v>
      </c>
      <c r="C442" s="31">
        <f>$C$305*EXP(-((('PT1-result'!$M$13*'PT1-result'!$M$14)/'PT1-result'!$M$13)*((A442-$A$305)/60)))</f>
        <v>45.322340448188854</v>
      </c>
      <c r="D442" s="6"/>
      <c r="E442" s="15"/>
      <c r="F442" s="10"/>
      <c r="G442" s="10"/>
      <c r="H442" s="10"/>
    </row>
    <row r="443" spans="1:8" x14ac:dyDescent="0.2">
      <c r="A443" s="13">
        <f t="shared" si="12"/>
        <v>43.800000000000352</v>
      </c>
      <c r="B443" s="34">
        <f t="shared" si="14"/>
        <v>21.3316535949707</v>
      </c>
      <c r="C443" s="31">
        <f>$C$305*EXP(-((('PT1-result'!$M$13*'PT1-result'!$M$14)/'PT1-result'!$M$13)*((A443-$A$305)/60)))</f>
        <v>45.20917611142908</v>
      </c>
      <c r="D443" s="6"/>
      <c r="E443" s="15"/>
      <c r="F443" s="10"/>
      <c r="G443" s="10"/>
      <c r="H443" s="10"/>
    </row>
    <row r="444" spans="1:8" x14ac:dyDescent="0.2">
      <c r="A444" s="13">
        <f t="shared" si="12"/>
        <v>43.900000000000354</v>
      </c>
      <c r="B444" s="34">
        <f t="shared" si="14"/>
        <v>21.2783908843994</v>
      </c>
      <c r="C444" s="31">
        <f>$C$305*EXP(-((('PT1-result'!$M$13*'PT1-result'!$M$14)/'PT1-result'!$M$13)*((A444-$A$305)/60)))</f>
        <v>45.096294332167169</v>
      </c>
      <c r="D444" s="6"/>
      <c r="E444" s="15"/>
      <c r="F444" s="10"/>
      <c r="G444" s="10"/>
      <c r="H444" s="10"/>
    </row>
    <row r="445" spans="1:8" x14ac:dyDescent="0.2">
      <c r="A445" s="13">
        <f t="shared" si="12"/>
        <v>44.000000000000355</v>
      </c>
      <c r="B445" s="34">
        <f t="shared" si="14"/>
        <v>21.225261688232401</v>
      </c>
      <c r="C445" s="31">
        <f>$C$305*EXP(-((('PT1-result'!$M$13*'PT1-result'!$M$14)/'PT1-result'!$M$13)*((A445-$A$305)/60)))</f>
        <v>44.983694404891629</v>
      </c>
      <c r="D445" s="6"/>
      <c r="E445" s="15"/>
      <c r="F445" s="10"/>
      <c r="G445" s="10"/>
      <c r="H445" s="10"/>
    </row>
    <row r="446" spans="1:8" x14ac:dyDescent="0.2">
      <c r="A446" s="13">
        <f t="shared" si="12"/>
        <v>44.100000000000357</v>
      </c>
      <c r="B446" s="34">
        <f t="shared" si="14"/>
        <v>21.172264099121101</v>
      </c>
      <c r="C446" s="31">
        <f>$C$305*EXP(-((('PT1-result'!$M$13*'PT1-result'!$M$14)/'PT1-result'!$M$13)*((A446-$A$305)/60)))</f>
        <v>44.871375625852558</v>
      </c>
      <c r="D446" s="6"/>
      <c r="E446" s="15"/>
      <c r="F446" s="10"/>
      <c r="G446" s="10"/>
      <c r="H446" s="10"/>
    </row>
    <row r="447" spans="1:8" x14ac:dyDescent="0.2">
      <c r="A447" s="13">
        <f t="shared" si="12"/>
        <v>44.200000000000358</v>
      </c>
      <c r="B447" s="34">
        <f t="shared" si="14"/>
        <v>21.119400024414102</v>
      </c>
      <c r="C447" s="31">
        <f>$C$305*EXP(-((('PT1-result'!$M$13*'PT1-result'!$M$14)/'PT1-result'!$M$13)*((A447-$A$305)/60)))</f>
        <v>44.759337293057214</v>
      </c>
      <c r="D447" s="6"/>
      <c r="E447" s="15"/>
      <c r="F447" s="10"/>
      <c r="G447" s="10"/>
      <c r="H447" s="10"/>
    </row>
    <row r="448" spans="1:8" x14ac:dyDescent="0.2">
      <c r="A448" s="13">
        <f t="shared" si="12"/>
        <v>44.30000000000036</v>
      </c>
      <c r="B448" s="34">
        <f t="shared" si="14"/>
        <v>21.066667556762699</v>
      </c>
      <c r="C448" s="31">
        <f>$C$305*EXP(-((('PT1-result'!$M$13*'PT1-result'!$M$14)/'PT1-result'!$M$13)*((A448-$A$305)/60)))</f>
        <v>44.647578706265648</v>
      </c>
      <c r="D448" s="6"/>
      <c r="E448" s="15"/>
      <c r="F448" s="10"/>
      <c r="G448" s="10"/>
      <c r="H448" s="10"/>
    </row>
    <row r="449" spans="1:8" x14ac:dyDescent="0.2">
      <c r="A449" s="13">
        <f t="shared" si="12"/>
        <v>44.400000000000361</v>
      </c>
      <c r="B449" s="34">
        <f t="shared" si="14"/>
        <v>21.014066696166999</v>
      </c>
      <c r="C449" s="31">
        <f>$C$305*EXP(-((('PT1-result'!$M$13*'PT1-result'!$M$14)/'PT1-result'!$M$13)*((A449-$A$305)/60)))</f>
        <v>44.536099166986332</v>
      </c>
      <c r="D449" s="6"/>
      <c r="E449" s="15"/>
      <c r="F449" s="10"/>
      <c r="G449" s="10"/>
      <c r="H449" s="10"/>
    </row>
    <row r="450" spans="1:8" x14ac:dyDescent="0.2">
      <c r="A450" s="13">
        <f t="shared" si="12"/>
        <v>44.500000000000362</v>
      </c>
      <c r="B450" s="39">
        <f t="shared" si="14"/>
        <v>20.961597442626999</v>
      </c>
      <c r="C450" s="31">
        <f>$C$305*EXP(-((('PT1-result'!$M$13*'PT1-result'!$M$14)/'PT1-result'!$M$13)*((A450-$A$305)/60)))</f>
        <v>44.42489797847179</v>
      </c>
      <c r="D450" s="6"/>
      <c r="E450" s="15"/>
      <c r="F450" s="10"/>
      <c r="G450" s="10"/>
      <c r="H450" s="10"/>
    </row>
    <row r="451" spans="1:8" x14ac:dyDescent="0.2">
      <c r="A451" s="13">
        <f t="shared" si="12"/>
        <v>44.600000000000364</v>
      </c>
      <c r="B451" s="34">
        <f>$B$450+F5</f>
        <v>23.58331894874577</v>
      </c>
      <c r="C451" s="31">
        <f>$C$305*EXP(-((('PT1-result'!$M$13*'PT1-result'!$M$14)/'PT1-result'!$M$13)*((A451-$A$305)/60)))</f>
        <v>44.313974445714223</v>
      </c>
      <c r="D451" s="6"/>
      <c r="E451" s="15"/>
      <c r="F451" s="10"/>
      <c r="G451" s="10"/>
      <c r="H451" s="10"/>
    </row>
    <row r="452" spans="1:8" x14ac:dyDescent="0.2">
      <c r="A452" s="13">
        <f t="shared" si="12"/>
        <v>44.700000000000365</v>
      </c>
      <c r="B452" s="34">
        <f t="shared" ref="B452:B516" si="15">$B$450+F6</f>
        <v>26.198493957519581</v>
      </c>
      <c r="C452" s="31">
        <f>$C$305*EXP(-((('PT1-result'!$M$13*'PT1-result'!$M$14)/'PT1-result'!$M$13)*((A452-$A$305)/60)))</f>
        <v>44.20332787544119</v>
      </c>
      <c r="D452" s="6"/>
      <c r="E452" s="15"/>
      <c r="F452" s="10"/>
      <c r="G452" s="10"/>
      <c r="H452" s="10"/>
    </row>
    <row r="453" spans="1:8" x14ac:dyDescent="0.2">
      <c r="A453" s="13">
        <f t="shared" si="12"/>
        <v>44.800000000000367</v>
      </c>
      <c r="B453" s="34">
        <f t="shared" si="15"/>
        <v>28.80713939666753</v>
      </c>
      <c r="C453" s="31">
        <f>$C$305*EXP(-((('PT1-result'!$M$13*'PT1-result'!$M$14)/'PT1-result'!$M$13)*((A453-$A$305)/60)))</f>
        <v>44.092957576111274</v>
      </c>
      <c r="D453" s="6"/>
      <c r="E453" s="15"/>
      <c r="F453" s="10"/>
      <c r="G453" s="10"/>
      <c r="H453" s="10"/>
    </row>
    <row r="454" spans="1:8" x14ac:dyDescent="0.2">
      <c r="A454" s="13">
        <f t="shared" si="12"/>
        <v>44.900000000000368</v>
      </c>
      <c r="B454" s="34">
        <f t="shared" si="15"/>
        <v>31.4092712402344</v>
      </c>
      <c r="C454" s="31">
        <f>$C$305*EXP(-((('PT1-result'!$M$13*'PT1-result'!$M$14)/'PT1-result'!$M$13)*((A454-$A$305)/60)))</f>
        <v>43.982862857909737</v>
      </c>
      <c r="D454" s="6"/>
      <c r="E454" s="15"/>
      <c r="F454" s="10"/>
      <c r="G454" s="10"/>
      <c r="H454" s="10"/>
    </row>
    <row r="455" spans="1:8" x14ac:dyDescent="0.2">
      <c r="A455" s="13">
        <f t="shared" ref="A455:A518" si="16">A454+0.1</f>
        <v>45.000000000000369</v>
      </c>
      <c r="B455" s="34">
        <f t="shared" si="15"/>
        <v>34.004905700683601</v>
      </c>
      <c r="C455" s="31">
        <f>$C$305*EXP(-((('PT1-result'!$M$13*'PT1-result'!$M$14)/'PT1-result'!$M$13)*((A455-$A$305)/60)))</f>
        <v>43.873043032744242</v>
      </c>
      <c r="D455" s="6"/>
      <c r="E455" s="15"/>
      <c r="F455" s="10"/>
      <c r="G455" s="10"/>
      <c r="H455" s="10"/>
    </row>
    <row r="456" spans="1:8" x14ac:dyDescent="0.2">
      <c r="A456" s="13">
        <f t="shared" si="16"/>
        <v>45.100000000000371</v>
      </c>
      <c r="B456" s="34">
        <f t="shared" si="15"/>
        <v>36.594059944152903</v>
      </c>
      <c r="C456" s="31">
        <f>$C$305*EXP(-((('PT1-result'!$M$13*'PT1-result'!$M$14)/'PT1-result'!$M$13)*((A456-$A$305)/60)))</f>
        <v>43.763497414240511</v>
      </c>
      <c r="D456" s="6"/>
      <c r="E456" s="15"/>
      <c r="F456" s="10"/>
      <c r="G456" s="10"/>
      <c r="H456" s="10"/>
    </row>
    <row r="457" spans="1:8" x14ac:dyDescent="0.2">
      <c r="A457" s="13">
        <f t="shared" si="16"/>
        <v>45.200000000000372</v>
      </c>
      <c r="B457" s="34">
        <f t="shared" si="15"/>
        <v>39.1767482757569</v>
      </c>
      <c r="C457" s="31">
        <f>$C$305*EXP(-((('PT1-result'!$M$13*'PT1-result'!$M$14)/'PT1-result'!$M$13)*((A457-$A$305)/60)))</f>
        <v>43.654225317738081</v>
      </c>
      <c r="D457" s="6"/>
      <c r="E457" s="15"/>
      <c r="F457" s="10"/>
      <c r="G457" s="10"/>
      <c r="H457" s="10"/>
    </row>
    <row r="458" spans="1:8" x14ac:dyDescent="0.2">
      <c r="A458" s="13">
        <f t="shared" si="16"/>
        <v>45.300000000000374</v>
      </c>
      <c r="B458" s="34">
        <f t="shared" si="15"/>
        <v>41.7529907226563</v>
      </c>
      <c r="C458" s="31">
        <f>$C$305*EXP(-((('PT1-result'!$M$13*'PT1-result'!$M$14)/'PT1-result'!$M$13)*((A458-$A$305)/60)))</f>
        <v>43.545226060285998</v>
      </c>
      <c r="D458" s="6"/>
      <c r="E458" s="15"/>
      <c r="F458" s="10"/>
      <c r="G458" s="10"/>
      <c r="H458" s="10"/>
    </row>
    <row r="459" spans="1:8" x14ac:dyDescent="0.2">
      <c r="A459" s="13">
        <f t="shared" si="16"/>
        <v>45.400000000000375</v>
      </c>
      <c r="B459" s="34">
        <f t="shared" si="15"/>
        <v>44.322797775268597</v>
      </c>
      <c r="C459" s="31">
        <f>$C$305*EXP(-((('PT1-result'!$M$13*'PT1-result'!$M$14)/'PT1-result'!$M$13)*((A459-$A$305)/60)))</f>
        <v>43.436498960638524</v>
      </c>
      <c r="D459" s="6"/>
      <c r="E459" s="15"/>
      <c r="F459" s="10"/>
      <c r="G459" s="10"/>
      <c r="H459" s="10"/>
    </row>
    <row r="460" spans="1:8" x14ac:dyDescent="0.2">
      <c r="A460" s="13">
        <f t="shared" si="16"/>
        <v>45.500000000000377</v>
      </c>
      <c r="B460" s="34">
        <f t="shared" si="15"/>
        <v>46.886188507080099</v>
      </c>
      <c r="C460" s="31">
        <f>$C$305*EXP(-((('PT1-result'!$M$13*'PT1-result'!$M$14)/'PT1-result'!$M$13)*((A460-$A$305)/60)))</f>
        <v>43.328043339250954</v>
      </c>
      <c r="D460" s="6"/>
      <c r="E460" s="15"/>
      <c r="F460" s="10"/>
      <c r="G460" s="10"/>
      <c r="H460" s="10"/>
    </row>
    <row r="461" spans="1:8" x14ac:dyDescent="0.2">
      <c r="A461" s="13">
        <f t="shared" si="16"/>
        <v>45.600000000000378</v>
      </c>
      <c r="B461" s="34">
        <f t="shared" si="15"/>
        <v>46.821458816528398</v>
      </c>
      <c r="C461" s="31">
        <f>$C$305*EXP(-((('PT1-result'!$M$13*'PT1-result'!$M$14)/'PT1-result'!$M$13)*((A461-$A$305)/60)))</f>
        <v>43.219858518275309</v>
      </c>
      <c r="D461" s="6"/>
      <c r="E461" s="15"/>
      <c r="F461" s="10"/>
      <c r="G461" s="10"/>
      <c r="H461" s="10"/>
    </row>
    <row r="462" spans="1:8" x14ac:dyDescent="0.2">
      <c r="A462" s="13">
        <f t="shared" si="16"/>
        <v>45.700000000000379</v>
      </c>
      <c r="B462" s="34">
        <f t="shared" si="15"/>
        <v>46.756889343261804</v>
      </c>
      <c r="C462" s="31">
        <f>$C$305*EXP(-((('PT1-result'!$M$13*'PT1-result'!$M$14)/'PT1-result'!$M$13)*((A462-$A$305)/60)))</f>
        <v>43.111943821556082</v>
      </c>
      <c r="D462" s="6"/>
      <c r="E462" s="15"/>
      <c r="F462" s="10"/>
      <c r="G462" s="10"/>
      <c r="H462" s="10"/>
    </row>
    <row r="463" spans="1:8" x14ac:dyDescent="0.2">
      <c r="A463" s="13">
        <f t="shared" si="16"/>
        <v>45.800000000000381</v>
      </c>
      <c r="B463" s="34">
        <f t="shared" si="15"/>
        <v>46.692481994628999</v>
      </c>
      <c r="C463" s="31">
        <f>$C$305*EXP(-((('PT1-result'!$M$13*'PT1-result'!$M$14)/'PT1-result'!$M$13)*((A463-$A$305)/60)))</f>
        <v>43.004298574626077</v>
      </c>
      <c r="D463" s="6"/>
      <c r="E463" s="15"/>
      <c r="F463" s="10"/>
      <c r="G463" s="10"/>
      <c r="H463" s="10"/>
    </row>
    <row r="464" spans="1:8" x14ac:dyDescent="0.2">
      <c r="A464" s="13">
        <f t="shared" si="16"/>
        <v>45.900000000000382</v>
      </c>
      <c r="B464" s="34">
        <f t="shared" si="15"/>
        <v>46.6282348632813</v>
      </c>
      <c r="C464" s="31">
        <f>$C$305*EXP(-((('PT1-result'!$M$13*'PT1-result'!$M$14)/'PT1-result'!$M$13)*((A464-$A$305)/60)))</f>
        <v>42.896922104702156</v>
      </c>
      <c r="D464" s="6"/>
      <c r="E464" s="15"/>
      <c r="F464" s="10"/>
      <c r="G464" s="10"/>
      <c r="H464" s="10"/>
    </row>
    <row r="465" spans="1:8" x14ac:dyDescent="0.2">
      <c r="A465" s="13">
        <f t="shared" si="16"/>
        <v>46.000000000000384</v>
      </c>
      <c r="B465" s="34">
        <f t="shared" si="15"/>
        <v>46.564149856567397</v>
      </c>
      <c r="C465" s="31">
        <f>$C$305*EXP(-((('PT1-result'!$M$13*'PT1-result'!$M$14)/'PT1-result'!$M$13)*((A465-$A$305)/60)))</f>
        <v>42.789813740681019</v>
      </c>
      <c r="D465" s="6"/>
      <c r="E465" s="15"/>
      <c r="F465" s="10"/>
      <c r="G465" s="10"/>
      <c r="H465" s="10"/>
    </row>
    <row r="466" spans="1:8" x14ac:dyDescent="0.2">
      <c r="A466" s="13">
        <f t="shared" si="16"/>
        <v>46.100000000000385</v>
      </c>
      <c r="B466" s="34">
        <f t="shared" si="15"/>
        <v>46.500223159790096</v>
      </c>
      <c r="C466" s="31">
        <f>$C$305*EXP(-((('PT1-result'!$M$13*'PT1-result'!$M$14)/'PT1-result'!$M$13)*((A466-$A$305)/60)))</f>
        <v>42.682972813135059</v>
      </c>
      <c r="D466" s="6"/>
      <c r="E466" s="15"/>
      <c r="F466" s="10"/>
      <c r="G466" s="10"/>
      <c r="H466" s="10"/>
    </row>
    <row r="467" spans="1:8" x14ac:dyDescent="0.2">
      <c r="A467" s="13">
        <f t="shared" si="16"/>
        <v>46.200000000000387</v>
      </c>
      <c r="B467" s="34">
        <f t="shared" si="15"/>
        <v>46.436456680297894</v>
      </c>
      <c r="C467" s="31">
        <f>$C$305*EXP(-((('PT1-result'!$M$13*'PT1-result'!$M$14)/'PT1-result'!$M$13)*((A467-$A$305)/60)))</f>
        <v>42.576398654308122</v>
      </c>
      <c r="D467" s="6"/>
      <c r="E467" s="15"/>
      <c r="F467" s="10"/>
      <c r="G467" s="10"/>
      <c r="H467" s="10"/>
    </row>
    <row r="468" spans="1:8" x14ac:dyDescent="0.2">
      <c r="A468" s="13">
        <f t="shared" si="16"/>
        <v>46.300000000000388</v>
      </c>
      <c r="B468" s="34">
        <f t="shared" si="15"/>
        <v>46.372848510742202</v>
      </c>
      <c r="C468" s="31">
        <f>$C$305*EXP(-((('PT1-result'!$M$13*'PT1-result'!$M$14)/'PT1-result'!$M$13)*((A468-$A$305)/60)))</f>
        <v>42.470090598111369</v>
      </c>
      <c r="D468" s="6"/>
      <c r="E468" s="15"/>
      <c r="F468" s="10"/>
      <c r="G468" s="10"/>
      <c r="H468" s="10"/>
    </row>
    <row r="469" spans="1:8" x14ac:dyDescent="0.2">
      <c r="A469" s="13">
        <f t="shared" si="16"/>
        <v>46.400000000000389</v>
      </c>
      <c r="B469" s="34">
        <f t="shared" si="15"/>
        <v>46.309398651123104</v>
      </c>
      <c r="C469" s="31">
        <f>$C$305*EXP(-((('PT1-result'!$M$13*'PT1-result'!$M$14)/'PT1-result'!$M$13)*((A469-$A$305)/60)))</f>
        <v>42.364047980119111</v>
      </c>
      <c r="D469" s="6"/>
      <c r="E469" s="15"/>
      <c r="F469" s="10"/>
      <c r="G469" s="10"/>
      <c r="H469" s="10"/>
    </row>
    <row r="470" spans="1:8" x14ac:dyDescent="0.2">
      <c r="A470" s="13">
        <f t="shared" si="16"/>
        <v>46.500000000000391</v>
      </c>
      <c r="B470" s="34">
        <f t="shared" si="15"/>
        <v>46.246109008789098</v>
      </c>
      <c r="C470" s="31">
        <f>$C$305*EXP(-((('PT1-result'!$M$13*'PT1-result'!$M$14)/'PT1-result'!$M$13)*((A470-$A$305)/60)))</f>
        <v>42.258270137564622</v>
      </c>
      <c r="D470" s="6"/>
      <c r="E470" s="15"/>
      <c r="F470" s="10"/>
      <c r="G470" s="10"/>
      <c r="H470" s="10"/>
    </row>
    <row r="471" spans="1:8" x14ac:dyDescent="0.2">
      <c r="A471" s="13">
        <f t="shared" si="16"/>
        <v>46.600000000000392</v>
      </c>
      <c r="B471" s="34">
        <f t="shared" si="15"/>
        <v>46.182977676391602</v>
      </c>
      <c r="C471" s="31">
        <f>$C$305*EXP(-((('PT1-result'!$M$13*'PT1-result'!$M$14)/'PT1-result'!$M$13)*((A471-$A$305)/60)))</f>
        <v>42.152756409336057</v>
      </c>
      <c r="D471" s="6"/>
      <c r="E471" s="15"/>
      <c r="F471" s="10"/>
      <c r="G471" s="10"/>
      <c r="H471" s="10"/>
    </row>
    <row r="472" spans="1:8" x14ac:dyDescent="0.2">
      <c r="A472" s="13">
        <f t="shared" si="16"/>
        <v>46.700000000000394</v>
      </c>
      <c r="B472" s="34">
        <f t="shared" si="15"/>
        <v>46.120002746582102</v>
      </c>
      <c r="C472" s="31">
        <f>$C$305*EXP(-((('PT1-result'!$M$13*'PT1-result'!$M$14)/'PT1-result'!$M$13)*((A472-$A$305)/60)))</f>
        <v>42.04750613597227</v>
      </c>
      <c r="D472" s="6"/>
      <c r="E472" s="15"/>
      <c r="F472" s="10"/>
      <c r="G472" s="10"/>
      <c r="H472" s="10"/>
    </row>
    <row r="473" spans="1:8" x14ac:dyDescent="0.2">
      <c r="A473" s="13">
        <f t="shared" si="16"/>
        <v>46.800000000000395</v>
      </c>
      <c r="B473" s="34">
        <f t="shared" si="15"/>
        <v>46.057184219360394</v>
      </c>
      <c r="C473" s="31">
        <f>$C$305*EXP(-((('PT1-result'!$M$13*'PT1-result'!$M$14)/'PT1-result'!$M$13)*((A473-$A$305)/60)))</f>
        <v>41.942518659658695</v>
      </c>
      <c r="D473" s="6"/>
      <c r="E473" s="15"/>
      <c r="F473" s="10"/>
      <c r="G473" s="10"/>
      <c r="H473" s="10"/>
    </row>
    <row r="474" spans="1:8" x14ac:dyDescent="0.2">
      <c r="A474" s="13">
        <f t="shared" si="16"/>
        <v>46.900000000000396</v>
      </c>
      <c r="B474" s="34">
        <f t="shared" si="15"/>
        <v>45.994524002075195</v>
      </c>
      <c r="C474" s="31">
        <f>$C$305*EXP(-((('PT1-result'!$M$13*'PT1-result'!$M$14)/'PT1-result'!$M$13)*((A474-$A$305)/60)))</f>
        <v>41.837793324223284</v>
      </c>
      <c r="D474" s="6"/>
      <c r="E474" s="15"/>
      <c r="F474" s="10"/>
      <c r="G474" s="10"/>
      <c r="H474" s="10"/>
    </row>
    <row r="475" spans="1:8" x14ac:dyDescent="0.2">
      <c r="A475" s="13">
        <f t="shared" si="16"/>
        <v>47.000000000000398</v>
      </c>
      <c r="B475" s="34">
        <f t="shared" si="15"/>
        <v>45.932020187378001</v>
      </c>
      <c r="C475" s="31">
        <f>$C$305*EXP(-((('PT1-result'!$M$13*'PT1-result'!$M$14)/'PT1-result'!$M$13)*((A475-$A$305)/60)))</f>
        <v>41.733329475132336</v>
      </c>
      <c r="D475" s="6"/>
      <c r="E475" s="15"/>
      <c r="F475" s="10"/>
      <c r="G475" s="10"/>
      <c r="H475" s="10"/>
    </row>
    <row r="476" spans="1:8" x14ac:dyDescent="0.2">
      <c r="A476" s="13">
        <f t="shared" si="16"/>
        <v>47.100000000000399</v>
      </c>
      <c r="B476" s="34">
        <f t="shared" si="15"/>
        <v>45.86967086792</v>
      </c>
      <c r="C476" s="31">
        <f>$C$305*EXP(-((('PT1-result'!$M$13*'PT1-result'!$M$14)/'PT1-result'!$M$13)*((A476-$A$305)/60)))</f>
        <v>41.629126459486464</v>
      </c>
      <c r="D476" s="6"/>
      <c r="E476" s="15"/>
      <c r="F476" s="10"/>
      <c r="G476" s="10"/>
      <c r="H476" s="10"/>
    </row>
    <row r="477" spans="1:8" x14ac:dyDescent="0.2">
      <c r="A477" s="13">
        <f t="shared" si="16"/>
        <v>47.200000000000401</v>
      </c>
      <c r="B477" s="34">
        <f t="shared" si="15"/>
        <v>45.807479858398494</v>
      </c>
      <c r="C477" s="31">
        <f>$C$305*EXP(-((('PT1-result'!$M$13*'PT1-result'!$M$14)/'PT1-result'!$M$13)*((A477-$A$305)/60)))</f>
        <v>41.525183626016464</v>
      </c>
      <c r="D477" s="6"/>
      <c r="E477" s="15"/>
      <c r="F477" s="10"/>
      <c r="G477" s="10"/>
      <c r="H477" s="10"/>
    </row>
    <row r="478" spans="1:8" x14ac:dyDescent="0.2">
      <c r="A478" s="13">
        <f t="shared" si="16"/>
        <v>47.300000000000402</v>
      </c>
      <c r="B478" s="34">
        <f t="shared" si="15"/>
        <v>45.745441436767599</v>
      </c>
      <c r="C478" s="31">
        <f>$C$305*EXP(-((('PT1-result'!$M$13*'PT1-result'!$M$14)/'PT1-result'!$M$13)*((A478-$A$305)/60)))</f>
        <v>41.421500325079307</v>
      </c>
      <c r="D478" s="6"/>
      <c r="E478" s="15"/>
      <c r="F478" s="10"/>
      <c r="G478" s="10"/>
      <c r="H478" s="10"/>
    </row>
    <row r="479" spans="1:8" x14ac:dyDescent="0.2">
      <c r="A479" s="13">
        <f t="shared" si="16"/>
        <v>47.400000000000404</v>
      </c>
      <c r="B479" s="34">
        <f t="shared" si="15"/>
        <v>45.683559417724695</v>
      </c>
      <c r="C479" s="31">
        <f>$C$305*EXP(-((('PT1-result'!$M$13*'PT1-result'!$M$14)/'PT1-result'!$M$13)*((A479-$A$305)/60)))</f>
        <v>41.318075908654016</v>
      </c>
      <c r="D479" s="6"/>
      <c r="E479" s="15"/>
      <c r="F479" s="10"/>
      <c r="G479" s="10"/>
      <c r="H479" s="10"/>
    </row>
    <row r="480" spans="1:8" x14ac:dyDescent="0.2">
      <c r="A480" s="13">
        <f t="shared" si="16"/>
        <v>47.500000000000405</v>
      </c>
      <c r="B480" s="34">
        <f t="shared" si="15"/>
        <v>45.621831893920898</v>
      </c>
      <c r="C480" s="31">
        <f>$C$305*EXP(-((('PT1-result'!$M$13*'PT1-result'!$M$14)/'PT1-result'!$M$13)*((A480-$A$305)/60)))</f>
        <v>41.214909730337659</v>
      </c>
      <c r="D480" s="6"/>
      <c r="E480" s="15"/>
      <c r="F480" s="10"/>
      <c r="G480" s="10"/>
      <c r="H480" s="10"/>
    </row>
    <row r="481" spans="1:8" x14ac:dyDescent="0.2">
      <c r="A481" s="13">
        <f t="shared" si="16"/>
        <v>47.600000000000406</v>
      </c>
      <c r="B481" s="34">
        <f t="shared" si="15"/>
        <v>45.560258865356502</v>
      </c>
      <c r="C481" s="31">
        <f>$C$305*EXP(-((('PT1-result'!$M$13*'PT1-result'!$M$14)/'PT1-result'!$M$13)*((A481-$A$305)/60)))</f>
        <v>41.112001145341267</v>
      </c>
      <c r="D481" s="6"/>
      <c r="E481" s="15"/>
      <c r="F481" s="10"/>
      <c r="G481" s="10"/>
      <c r="H481" s="10"/>
    </row>
    <row r="482" spans="1:8" x14ac:dyDescent="0.2">
      <c r="A482" s="13">
        <f t="shared" si="16"/>
        <v>47.700000000000408</v>
      </c>
      <c r="B482" s="34">
        <f t="shared" si="15"/>
        <v>45.498838424682702</v>
      </c>
      <c r="C482" s="31">
        <f>$C$305*EXP(-((('PT1-result'!$M$13*'PT1-result'!$M$14)/'PT1-result'!$M$13)*((A482-$A$305)/60)))</f>
        <v>41.009349510485869</v>
      </c>
      <c r="D482" s="6"/>
      <c r="E482" s="15"/>
      <c r="F482" s="10"/>
      <c r="G482" s="10"/>
      <c r="H482" s="10"/>
    </row>
    <row r="483" spans="1:8" x14ac:dyDescent="0.2">
      <c r="A483" s="13">
        <f t="shared" si="16"/>
        <v>47.800000000000409</v>
      </c>
      <c r="B483" s="34">
        <f t="shared" si="15"/>
        <v>45.437572479248104</v>
      </c>
      <c r="C483" s="31">
        <f>$C$305*EXP(-((('PT1-result'!$M$13*'PT1-result'!$M$14)/'PT1-result'!$M$13)*((A483-$A$305)/60)))</f>
        <v>40.906954184198412</v>
      </c>
      <c r="D483" s="6"/>
      <c r="E483" s="15"/>
      <c r="F483" s="10"/>
      <c r="G483" s="10"/>
      <c r="H483" s="10"/>
    </row>
    <row r="484" spans="1:8" x14ac:dyDescent="0.2">
      <c r="A484" s="13">
        <f t="shared" si="16"/>
        <v>47.900000000000411</v>
      </c>
      <c r="B484" s="34">
        <f t="shared" si="15"/>
        <v>45.376459121704102</v>
      </c>
      <c r="C484" s="31">
        <f>$C$305*EXP(-((('PT1-result'!$M$13*'PT1-result'!$M$14)/'PT1-result'!$M$13)*((A484-$A$305)/60)))</f>
        <v>40.804814526507755</v>
      </c>
      <c r="D484" s="6"/>
      <c r="E484" s="15"/>
      <c r="F484" s="10"/>
      <c r="G484" s="10"/>
      <c r="H484" s="10"/>
    </row>
    <row r="485" spans="1:8" x14ac:dyDescent="0.2">
      <c r="A485" s="13">
        <f t="shared" si="16"/>
        <v>48.000000000000412</v>
      </c>
      <c r="B485" s="34">
        <f t="shared" si="15"/>
        <v>45.315498352050795</v>
      </c>
      <c r="C485" s="31">
        <f>$C$305*EXP(-((('PT1-result'!$M$13*'PT1-result'!$M$14)/'PT1-result'!$M$13)*((A485-$A$305)/60)))</f>
        <v>40.702929899040726</v>
      </c>
      <c r="D485" s="6"/>
      <c r="E485" s="15"/>
      <c r="F485" s="10"/>
      <c r="G485" s="10"/>
      <c r="H485" s="10"/>
    </row>
    <row r="486" spans="1:8" x14ac:dyDescent="0.2">
      <c r="A486" s="13">
        <f t="shared" si="16"/>
        <v>48.100000000000414</v>
      </c>
      <c r="B486" s="34">
        <f t="shared" si="15"/>
        <v>45.254688262939496</v>
      </c>
      <c r="C486" s="31">
        <f>$C$305*EXP(-((('PT1-result'!$M$13*'PT1-result'!$M$14)/'PT1-result'!$M$13)*((A486-$A$305)/60)))</f>
        <v>40.601299665018061</v>
      </c>
      <c r="D486" s="6"/>
      <c r="E486" s="15"/>
      <c r="F486" s="10"/>
      <c r="G486" s="10"/>
      <c r="H486" s="10"/>
    </row>
    <row r="487" spans="1:8" x14ac:dyDescent="0.2">
      <c r="A487" s="13">
        <f t="shared" si="16"/>
        <v>48.200000000000415</v>
      </c>
      <c r="B487" s="34">
        <f t="shared" si="15"/>
        <v>45.194032669067397</v>
      </c>
      <c r="C487" s="31">
        <f>$C$305*EXP(-((('PT1-result'!$M$13*'PT1-result'!$M$14)/'PT1-result'!$M$13)*((A487-$A$305)/60)))</f>
        <v>40.499923189250467</v>
      </c>
      <c r="D487" s="6"/>
      <c r="E487" s="15"/>
      <c r="F487" s="10"/>
      <c r="G487" s="10"/>
      <c r="H487" s="10"/>
    </row>
    <row r="488" spans="1:8" x14ac:dyDescent="0.2">
      <c r="A488" s="13">
        <f t="shared" si="16"/>
        <v>48.300000000000416</v>
      </c>
      <c r="B488" s="34">
        <f t="shared" si="15"/>
        <v>45.133527755737404</v>
      </c>
      <c r="C488" s="31">
        <f>$C$305*EXP(-((('PT1-result'!$M$13*'PT1-result'!$M$14)/'PT1-result'!$M$13)*((A488-$A$305)/60)))</f>
        <v>40.398799838134643</v>
      </c>
      <c r="D488" s="6"/>
      <c r="E488" s="15"/>
      <c r="F488" s="10"/>
      <c r="G488" s="10"/>
      <c r="H488" s="10"/>
    </row>
    <row r="489" spans="1:8" x14ac:dyDescent="0.2">
      <c r="A489" s="13">
        <f t="shared" si="16"/>
        <v>48.400000000000418</v>
      </c>
      <c r="B489" s="34">
        <f t="shared" si="15"/>
        <v>45.0731716156006</v>
      </c>
      <c r="C489" s="31">
        <f>$C$305*EXP(-((('PT1-result'!$M$13*'PT1-result'!$M$14)/'PT1-result'!$M$13)*((A489-$A$305)/60)))</f>
        <v>40.297928979649306</v>
      </c>
      <c r="D489" s="6"/>
      <c r="E489" s="15"/>
      <c r="F489" s="10"/>
      <c r="G489" s="10"/>
      <c r="H489" s="10"/>
    </row>
    <row r="490" spans="1:8" x14ac:dyDescent="0.2">
      <c r="A490" s="13">
        <f t="shared" si="16"/>
        <v>48.500000000000419</v>
      </c>
      <c r="B490" s="34">
        <f t="shared" si="15"/>
        <v>45.012969970703196</v>
      </c>
      <c r="C490" s="31">
        <f>$C$305*EXP(-((('PT1-result'!$M$13*'PT1-result'!$M$14)/'PT1-result'!$M$13)*((A490-$A$305)/60)))</f>
        <v>40.197309983351275</v>
      </c>
      <c r="D490" s="6"/>
      <c r="E490" s="15"/>
      <c r="F490" s="10"/>
      <c r="G490" s="10"/>
      <c r="H490" s="10"/>
    </row>
    <row r="491" spans="1:8" x14ac:dyDescent="0.2">
      <c r="A491" s="13">
        <f t="shared" si="16"/>
        <v>48.600000000000421</v>
      </c>
      <c r="B491" s="34">
        <f t="shared" si="15"/>
        <v>44.952915191650398</v>
      </c>
      <c r="C491" s="31">
        <f>$C$305*EXP(-((('PT1-result'!$M$13*'PT1-result'!$M$14)/'PT1-result'!$M$13)*((A491-$A$305)/60)))</f>
        <v>40.096942220371496</v>
      </c>
      <c r="D491" s="6"/>
      <c r="E491" s="15"/>
      <c r="F491" s="10"/>
      <c r="G491" s="10"/>
      <c r="H491" s="10"/>
    </row>
    <row r="492" spans="1:8" x14ac:dyDescent="0.2">
      <c r="A492" s="13">
        <f t="shared" si="16"/>
        <v>48.700000000000422</v>
      </c>
      <c r="B492" s="34">
        <f t="shared" si="15"/>
        <v>44.893013000488295</v>
      </c>
      <c r="C492" s="31">
        <f>$C$305*EXP(-((('PT1-result'!$M$13*'PT1-result'!$M$14)/'PT1-result'!$M$13)*((A492-$A$305)/60)))</f>
        <v>39.996825063411116</v>
      </c>
      <c r="D492" s="6"/>
      <c r="E492" s="15"/>
      <c r="F492" s="10"/>
      <c r="G492" s="10"/>
      <c r="H492" s="10"/>
    </row>
    <row r="493" spans="1:8" x14ac:dyDescent="0.2">
      <c r="A493" s="13">
        <f t="shared" si="16"/>
        <v>48.800000000000423</v>
      </c>
      <c r="B493" s="34">
        <f t="shared" si="15"/>
        <v>44.833257675170898</v>
      </c>
      <c r="C493" s="31">
        <f>$C$305*EXP(-((('PT1-result'!$M$13*'PT1-result'!$M$14)/'PT1-result'!$M$13)*((A493-$A$305)/60)))</f>
        <v>39.896957886737567</v>
      </c>
      <c r="D493" s="6"/>
      <c r="E493" s="15"/>
      <c r="F493" s="10"/>
      <c r="G493" s="10"/>
      <c r="H493" s="10"/>
    </row>
    <row r="494" spans="1:8" x14ac:dyDescent="0.2">
      <c r="A494" s="13">
        <f t="shared" si="16"/>
        <v>48.900000000000425</v>
      </c>
      <c r="B494" s="34">
        <f t="shared" si="15"/>
        <v>44.7736530303956</v>
      </c>
      <c r="C494" s="31">
        <f>$C$305*EXP(-((('PT1-result'!$M$13*'PT1-result'!$M$14)/'PT1-result'!$M$13)*((A494-$A$305)/60)))</f>
        <v>39.797340066180702</v>
      </c>
      <c r="D494" s="6"/>
      <c r="E494" s="15"/>
      <c r="F494" s="10"/>
      <c r="G494" s="10"/>
      <c r="H494" s="10"/>
    </row>
    <row r="495" spans="1:8" x14ac:dyDescent="0.2">
      <c r="A495" s="13">
        <f t="shared" si="16"/>
        <v>49.000000000000426</v>
      </c>
      <c r="B495" s="34">
        <f t="shared" si="15"/>
        <v>44.714197158813498</v>
      </c>
      <c r="C495" s="31">
        <f>$C$305*EXP(-((('PT1-result'!$M$13*'PT1-result'!$M$14)/'PT1-result'!$M$13)*((A495-$A$305)/60)))</f>
        <v>39.69797097912879</v>
      </c>
      <c r="D495" s="6"/>
      <c r="E495" s="15"/>
      <c r="F495" s="10"/>
      <c r="G495" s="10"/>
      <c r="H495" s="10"/>
    </row>
    <row r="496" spans="1:8" x14ac:dyDescent="0.2">
      <c r="A496" s="13">
        <f t="shared" si="16"/>
        <v>49.100000000000428</v>
      </c>
      <c r="B496" s="34">
        <f t="shared" si="15"/>
        <v>44.654890060424904</v>
      </c>
      <c r="C496" s="31">
        <f>$C$305*EXP(-((('PT1-result'!$M$13*'PT1-result'!$M$14)/'PT1-result'!$M$13)*((A496-$A$305)/60)))</f>
        <v>39.598850004524728</v>
      </c>
      <c r="D496" s="6"/>
      <c r="E496" s="15"/>
      <c r="F496" s="10"/>
      <c r="G496" s="10"/>
      <c r="H496" s="10"/>
    </row>
    <row r="497" spans="1:8" x14ac:dyDescent="0.2">
      <c r="A497" s="13">
        <f t="shared" si="16"/>
        <v>49.200000000000429</v>
      </c>
      <c r="B497" s="34">
        <f t="shared" si="15"/>
        <v>44.595731735229499</v>
      </c>
      <c r="C497" s="31">
        <f>$C$305*EXP(-((('PT1-result'!$M$13*'PT1-result'!$M$14)/'PT1-result'!$M$13)*((A497-$A$305)/60)))</f>
        <v>39.499976522862084</v>
      </c>
      <c r="D497" s="6"/>
      <c r="E497" s="15"/>
      <c r="F497" s="10"/>
      <c r="G497" s="10"/>
      <c r="H497" s="10"/>
    </row>
    <row r="498" spans="1:8" x14ac:dyDescent="0.2">
      <c r="A498" s="13">
        <f t="shared" si="16"/>
        <v>49.300000000000431</v>
      </c>
      <c r="B498" s="34">
        <f t="shared" si="15"/>
        <v>44.536720275878999</v>
      </c>
      <c r="C498" s="31">
        <f>$C$305*EXP(-((('PT1-result'!$M$13*'PT1-result'!$M$14)/'PT1-result'!$M$13)*((A498-$A$305)/60)))</f>
        <v>39.401349916181303</v>
      </c>
      <c r="D498" s="6"/>
      <c r="E498" s="15"/>
      <c r="F498" s="10"/>
      <c r="G498" s="10"/>
      <c r="H498" s="10"/>
    </row>
    <row r="499" spans="1:8" x14ac:dyDescent="0.2">
      <c r="A499" s="13">
        <f t="shared" si="16"/>
        <v>49.400000000000432</v>
      </c>
      <c r="B499" s="34">
        <f t="shared" si="15"/>
        <v>44.477855682373104</v>
      </c>
      <c r="C499" s="31">
        <f>$C$305*EXP(-((('PT1-result'!$M$13*'PT1-result'!$M$14)/'PT1-result'!$M$13)*((A499-$A$305)/60)))</f>
        <v>39.302969568065755</v>
      </c>
      <c r="D499" s="6"/>
      <c r="E499" s="15"/>
      <c r="F499" s="10"/>
      <c r="G499" s="10"/>
      <c r="H499" s="10"/>
    </row>
    <row r="500" spans="1:8" x14ac:dyDescent="0.2">
      <c r="A500" s="13">
        <f t="shared" si="16"/>
        <v>49.500000000000433</v>
      </c>
      <c r="B500" s="34">
        <f t="shared" si="15"/>
        <v>44.419137954711999</v>
      </c>
      <c r="C500" s="31">
        <f>$C$305*EXP(-((('PT1-result'!$M$13*'PT1-result'!$M$14)/'PT1-result'!$M$13)*((A500-$A$305)/60)))</f>
        <v>39.204834863637942</v>
      </c>
      <c r="D500" s="6"/>
      <c r="E500" s="15"/>
      <c r="F500" s="10"/>
      <c r="G500" s="10"/>
      <c r="H500" s="10"/>
    </row>
    <row r="501" spans="1:8" x14ac:dyDescent="0.2">
      <c r="A501" s="13">
        <f t="shared" si="16"/>
        <v>49.600000000000435</v>
      </c>
      <c r="B501" s="34">
        <f t="shared" si="15"/>
        <v>44.3605670928956</v>
      </c>
      <c r="C501" s="31">
        <f>$C$305*EXP(-((('PT1-result'!$M$13*'PT1-result'!$M$14)/'PT1-result'!$M$13)*((A501-$A$305)/60)))</f>
        <v>39.106945189555645</v>
      </c>
      <c r="D501" s="6"/>
      <c r="E501" s="15"/>
      <c r="F501" s="10"/>
      <c r="G501" s="10"/>
      <c r="H501" s="10"/>
    </row>
    <row r="502" spans="1:8" x14ac:dyDescent="0.2">
      <c r="A502" s="13">
        <f t="shared" si="16"/>
        <v>49.700000000000436</v>
      </c>
      <c r="B502" s="34">
        <f t="shared" si="15"/>
        <v>44.302143096923899</v>
      </c>
      <c r="C502" s="31">
        <f>$C$305*EXP(-((('PT1-result'!$M$13*'PT1-result'!$M$14)/'PT1-result'!$M$13)*((A502-$A$305)/60)))</f>
        <v>39.009299934008091</v>
      </c>
      <c r="D502" s="6"/>
      <c r="E502" s="15"/>
      <c r="F502" s="10"/>
      <c r="G502" s="10"/>
      <c r="H502" s="10"/>
    </row>
    <row r="503" spans="1:8" x14ac:dyDescent="0.2">
      <c r="A503" s="13">
        <f t="shared" si="16"/>
        <v>49.800000000000438</v>
      </c>
      <c r="B503" s="34">
        <f t="shared" si="15"/>
        <v>44.243865966796903</v>
      </c>
      <c r="C503" s="31">
        <f>$C$305*EXP(-((('PT1-result'!$M$13*'PT1-result'!$M$14)/'PT1-result'!$M$13)*((A503-$A$305)/60)))</f>
        <v>38.911898486712104</v>
      </c>
      <c r="D503" s="6"/>
      <c r="E503" s="15"/>
      <c r="F503" s="10"/>
      <c r="G503" s="10"/>
      <c r="H503" s="10"/>
    </row>
    <row r="504" spans="1:8" x14ac:dyDescent="0.2">
      <c r="A504" s="13">
        <f t="shared" si="16"/>
        <v>49.900000000000439</v>
      </c>
      <c r="B504" s="34">
        <f t="shared" si="15"/>
        <v>44.185731887817397</v>
      </c>
      <c r="C504" s="31">
        <f>$C$305*EXP(-((('PT1-result'!$M$13*'PT1-result'!$M$14)/'PT1-result'!$M$13)*((A504-$A$305)/60)))</f>
        <v>38.814740238908321</v>
      </c>
      <c r="D504" s="6"/>
      <c r="E504" s="15"/>
      <c r="F504" s="10"/>
      <c r="G504" s="10"/>
      <c r="H504" s="10"/>
    </row>
    <row r="505" spans="1:8" x14ac:dyDescent="0.2">
      <c r="A505" s="13">
        <f t="shared" si="16"/>
        <v>50.000000000000441</v>
      </c>
      <c r="B505" s="34">
        <f t="shared" si="15"/>
        <v>44.127744674682702</v>
      </c>
      <c r="C505" s="31">
        <f>$C$305*EXP(-((('PT1-result'!$M$13*'PT1-result'!$M$14)/'PT1-result'!$M$13)*((A505-$A$305)/60)))</f>
        <v>38.717824583357384</v>
      </c>
      <c r="D505" s="6"/>
      <c r="E505" s="15"/>
      <c r="F505" s="10"/>
      <c r="G505" s="10"/>
      <c r="H505" s="10"/>
    </row>
    <row r="506" spans="1:8" x14ac:dyDescent="0.2">
      <c r="A506" s="13">
        <f t="shared" si="16"/>
        <v>50.100000000000442</v>
      </c>
      <c r="B506" s="34">
        <f t="shared" si="15"/>
        <v>44.069902420044002</v>
      </c>
      <c r="C506" s="31">
        <f>$C$305*EXP(-((('PT1-result'!$M$13*'PT1-result'!$M$14)/'PT1-result'!$M$13)*((A506-$A$305)/60)))</f>
        <v>38.621150914336134</v>
      </c>
      <c r="D506" s="6"/>
      <c r="E506" s="15"/>
      <c r="F506" s="10"/>
      <c r="G506" s="10"/>
      <c r="H506" s="10"/>
    </row>
    <row r="507" spans="1:8" x14ac:dyDescent="0.2">
      <c r="A507" s="13">
        <f t="shared" si="16"/>
        <v>50.200000000000443</v>
      </c>
      <c r="B507" s="34">
        <f t="shared" si="15"/>
        <v>44.012203216552798</v>
      </c>
      <c r="C507" s="31">
        <f>$C$305*EXP(-((('PT1-result'!$M$13*'PT1-result'!$M$14)/'PT1-result'!$M$13)*((A507-$A$305)/60)))</f>
        <v>38.52471862763381</v>
      </c>
      <c r="D507" s="6"/>
      <c r="E507" s="15"/>
      <c r="F507" s="10"/>
      <c r="G507" s="10"/>
      <c r="H507" s="10"/>
    </row>
    <row r="508" spans="1:8" x14ac:dyDescent="0.2">
      <c r="A508" s="13">
        <f t="shared" si="16"/>
        <v>50.300000000000445</v>
      </c>
      <c r="B508" s="34">
        <f t="shared" si="15"/>
        <v>43.954648971557702</v>
      </c>
      <c r="C508" s="31">
        <f>$C$305*EXP(-((('PT1-result'!$M$13*'PT1-result'!$M$14)/'PT1-result'!$M$13)*((A508-$A$305)/60)))</f>
        <v>38.428527120548324</v>
      </c>
      <c r="D508" s="6"/>
      <c r="E508" s="15"/>
      <c r="F508" s="10"/>
      <c r="G508" s="10"/>
      <c r="H508" s="10"/>
    </row>
    <row r="509" spans="1:8" x14ac:dyDescent="0.2">
      <c r="A509" s="13">
        <f t="shared" si="16"/>
        <v>50.400000000000446</v>
      </c>
      <c r="B509" s="34">
        <f t="shared" si="15"/>
        <v>43.897237777710004</v>
      </c>
      <c r="C509" s="31">
        <f>$C$305*EXP(-((('PT1-result'!$M$13*'PT1-result'!$M$14)/'PT1-result'!$M$13)*((A509-$A$305)/60)))</f>
        <v>38.332575791882427</v>
      </c>
      <c r="D509" s="6"/>
      <c r="E509" s="15"/>
      <c r="F509" s="10"/>
      <c r="G509" s="10"/>
      <c r="H509" s="10"/>
    </row>
    <row r="510" spans="1:8" x14ac:dyDescent="0.2">
      <c r="A510" s="13">
        <f t="shared" si="16"/>
        <v>50.500000000000448</v>
      </c>
      <c r="B510" s="34">
        <f t="shared" si="15"/>
        <v>43.839969635009794</v>
      </c>
      <c r="C510" s="31">
        <f>$C$305*EXP(-((('PT1-result'!$M$13*'PT1-result'!$M$14)/'PT1-result'!$M$13)*((A510-$A$305)/60)))</f>
        <v>38.236864041940009</v>
      </c>
      <c r="D510" s="6"/>
      <c r="E510" s="15"/>
      <c r="F510" s="10"/>
      <c r="G510" s="10"/>
      <c r="H510" s="10"/>
    </row>
    <row r="511" spans="1:8" x14ac:dyDescent="0.2">
      <c r="A511" s="13">
        <f t="shared" si="16"/>
        <v>50.600000000000449</v>
      </c>
      <c r="B511" s="34">
        <f t="shared" si="15"/>
        <v>43.7828464508057</v>
      </c>
      <c r="C511" s="31">
        <f>$C$305*EXP(-((('PT1-result'!$M$13*'PT1-result'!$M$14)/'PT1-result'!$M$13)*((A511-$A$305)/60)))</f>
        <v>38.141391272522327</v>
      </c>
      <c r="D511" s="6"/>
      <c r="E511" s="15"/>
      <c r="F511" s="10"/>
      <c r="G511" s="10"/>
      <c r="H511" s="10"/>
    </row>
    <row r="512" spans="1:8" x14ac:dyDescent="0.2">
      <c r="A512" s="13">
        <f t="shared" si="16"/>
        <v>50.70000000000045</v>
      </c>
      <c r="B512" s="34">
        <f t="shared" si="15"/>
        <v>43.7258625030518</v>
      </c>
      <c r="C512" s="31">
        <f>$C$305*EXP(-((('PT1-result'!$M$13*'PT1-result'!$M$14)/'PT1-result'!$M$13)*((A512-$A$305)/60)))</f>
        <v>38.046156886924251</v>
      </c>
      <c r="D512" s="6"/>
      <c r="E512" s="15"/>
      <c r="F512" s="10"/>
      <c r="G512" s="10"/>
      <c r="H512" s="10"/>
    </row>
    <row r="513" spans="1:8" x14ac:dyDescent="0.2">
      <c r="A513" s="13">
        <f t="shared" si="16"/>
        <v>50.800000000000452</v>
      </c>
      <c r="B513" s="34">
        <f t="shared" si="15"/>
        <v>43.669023513794002</v>
      </c>
      <c r="C513" s="31">
        <f>$C$305*EXP(-((('PT1-result'!$M$13*'PT1-result'!$M$14)/'PT1-result'!$M$13)*((A513-$A$305)/60)))</f>
        <v>37.951160289930577</v>
      </c>
      <c r="D513" s="6"/>
      <c r="E513" s="15"/>
      <c r="F513" s="10"/>
      <c r="G513" s="10"/>
      <c r="H513" s="10"/>
    </row>
    <row r="514" spans="1:8" x14ac:dyDescent="0.2">
      <c r="A514" s="13">
        <f t="shared" si="16"/>
        <v>50.900000000000453</v>
      </c>
      <c r="B514" s="34">
        <f t="shared" si="15"/>
        <v>43.612325668335004</v>
      </c>
      <c r="C514" s="31">
        <f>$C$305*EXP(-((('PT1-result'!$M$13*'PT1-result'!$M$14)/'PT1-result'!$M$13)*((A514-$A$305)/60)))</f>
        <v>37.856400887812249</v>
      </c>
      <c r="D514" s="6"/>
      <c r="E514" s="15"/>
      <c r="F514" s="10"/>
      <c r="G514" s="10"/>
      <c r="H514" s="10"/>
    </row>
    <row r="515" spans="1:8" x14ac:dyDescent="0.2">
      <c r="A515" s="13">
        <f t="shared" si="16"/>
        <v>51.000000000000455</v>
      </c>
      <c r="B515" s="34">
        <f t="shared" si="15"/>
        <v>43.555770874023494</v>
      </c>
      <c r="C515" s="31">
        <f>$C$305*EXP(-((('PT1-result'!$M$13*'PT1-result'!$M$14)/'PT1-result'!$M$13)*((A515-$A$305)/60)))</f>
        <v>37.761878088322696</v>
      </c>
      <c r="D515" s="6"/>
      <c r="E515" s="15"/>
      <c r="F515" s="10"/>
      <c r="G515" s="10"/>
      <c r="H515" s="10"/>
    </row>
    <row r="516" spans="1:8" x14ac:dyDescent="0.2">
      <c r="A516" s="13">
        <f t="shared" si="16"/>
        <v>51.100000000000456</v>
      </c>
      <c r="B516" s="34">
        <f t="shared" si="15"/>
        <v>43.499355316162195</v>
      </c>
      <c r="C516" s="31">
        <f>$C$305*EXP(-((('PT1-result'!$M$13*'PT1-result'!$M$14)/'PT1-result'!$M$13)*((A516-$A$305)/60)))</f>
        <v>37.66759130069412</v>
      </c>
      <c r="D516" s="6"/>
      <c r="E516" s="15"/>
      <c r="F516" s="10"/>
      <c r="G516" s="10"/>
      <c r="H516" s="10"/>
    </row>
    <row r="517" spans="1:8" x14ac:dyDescent="0.2">
      <c r="A517" s="13">
        <f t="shared" si="16"/>
        <v>51.200000000000458</v>
      </c>
      <c r="B517" s="34">
        <f t="shared" ref="B517:B545" si="17">$B$450+F71</f>
        <v>43.443080902099695</v>
      </c>
      <c r="C517" s="31">
        <f>$C$305*EXP(-((('PT1-result'!$M$13*'PT1-result'!$M$14)/'PT1-result'!$M$13)*((A517-$A$305)/60)))</f>
        <v>37.573539935633796</v>
      </c>
      <c r="D517" s="6"/>
      <c r="E517" s="15"/>
      <c r="F517" s="10"/>
      <c r="G517" s="10"/>
      <c r="H517" s="10"/>
    </row>
    <row r="518" spans="1:8" x14ac:dyDescent="0.2">
      <c r="A518" s="13">
        <f t="shared" si="16"/>
        <v>51.300000000000459</v>
      </c>
      <c r="B518" s="34">
        <f t="shared" si="17"/>
        <v>43.386947631835994</v>
      </c>
      <c r="C518" s="31">
        <f>$C$305*EXP(-((('PT1-result'!$M$13*'PT1-result'!$M$14)/'PT1-result'!$M$13)*((A518-$A$305)/60)))</f>
        <v>37.479723405320371</v>
      </c>
      <c r="D518" s="6"/>
      <c r="E518" s="15"/>
      <c r="F518" s="10"/>
      <c r="G518" s="10"/>
      <c r="H518" s="10"/>
    </row>
    <row r="519" spans="1:8" x14ac:dyDescent="0.2">
      <c r="A519" s="13">
        <f t="shared" ref="A519:A582" si="18">A518+0.1</f>
        <v>51.40000000000046</v>
      </c>
      <c r="B519" s="34">
        <f t="shared" si="17"/>
        <v>43.330953598022504</v>
      </c>
      <c r="C519" s="31">
        <f>$C$305*EXP(-((('PT1-result'!$M$13*'PT1-result'!$M$14)/'PT1-result'!$M$13)*((A519-$A$305)/60)))</f>
        <v>37.386141123400236</v>
      </c>
      <c r="D519" s="6"/>
      <c r="E519" s="15"/>
      <c r="F519" s="10"/>
      <c r="G519" s="10"/>
      <c r="H519" s="10"/>
    </row>
    <row r="520" spans="1:8" x14ac:dyDescent="0.2">
      <c r="A520" s="13">
        <f t="shared" si="18"/>
        <v>51.500000000000462</v>
      </c>
      <c r="B520" s="34">
        <f t="shared" si="17"/>
        <v>43.275100708007898</v>
      </c>
      <c r="C520" s="31">
        <f>$C$305*EXP(-((('PT1-result'!$M$13*'PT1-result'!$M$14)/'PT1-result'!$M$13)*((A520-$A$305)/60)))</f>
        <v>37.292792504983815</v>
      </c>
      <c r="D520" s="6"/>
      <c r="E520" s="15"/>
      <c r="F520" s="10"/>
      <c r="G520" s="10"/>
      <c r="H520" s="10"/>
    </row>
    <row r="521" spans="1:8" x14ac:dyDescent="0.2">
      <c r="A521" s="13">
        <f t="shared" si="18"/>
        <v>51.600000000000463</v>
      </c>
      <c r="B521" s="34">
        <f t="shared" si="17"/>
        <v>43.219387054443402</v>
      </c>
      <c r="C521" s="31">
        <f>$C$305*EXP(-((('PT1-result'!$M$13*'PT1-result'!$M$14)/'PT1-result'!$M$13)*((A521-$A$305)/60)))</f>
        <v>37.199676966641952</v>
      </c>
      <c r="D521" s="6"/>
      <c r="E521" s="15"/>
      <c r="F521" s="10"/>
      <c r="G521" s="10"/>
      <c r="H521" s="10"/>
    </row>
    <row r="522" spans="1:8" x14ac:dyDescent="0.2">
      <c r="A522" s="13">
        <f t="shared" si="18"/>
        <v>51.700000000000465</v>
      </c>
      <c r="B522" s="34">
        <f t="shared" si="17"/>
        <v>43.163810729980497</v>
      </c>
      <c r="C522" s="31">
        <f>$C$305*EXP(-((('PT1-result'!$M$13*'PT1-result'!$M$14)/'PT1-result'!$M$13)*((A522-$A$305)/60)))</f>
        <v>37.106793926402226</v>
      </c>
      <c r="D522" s="6"/>
      <c r="E522" s="15"/>
      <c r="F522" s="10"/>
      <c r="G522" s="10"/>
      <c r="H522" s="10"/>
    </row>
    <row r="523" spans="1:8" x14ac:dyDescent="0.2">
      <c r="A523" s="13">
        <f t="shared" si="18"/>
        <v>51.800000000000466</v>
      </c>
      <c r="B523" s="34">
        <f t="shared" si="17"/>
        <v>43.108375549316499</v>
      </c>
      <c r="C523" s="31">
        <f>$C$305*EXP(-((('PT1-result'!$M$13*'PT1-result'!$M$14)/'PT1-result'!$M$13)*((A523-$A$305)/60)))</f>
        <v>37.01414280374533</v>
      </c>
      <c r="D523" s="6"/>
      <c r="E523" s="15"/>
      <c r="F523" s="10"/>
      <c r="G523" s="10"/>
      <c r="H523" s="10"/>
    </row>
    <row r="524" spans="1:8" x14ac:dyDescent="0.2">
      <c r="A524" s="13">
        <f t="shared" si="18"/>
        <v>51.900000000000468</v>
      </c>
      <c r="B524" s="34">
        <f t="shared" si="17"/>
        <v>43.053077697753999</v>
      </c>
      <c r="C524" s="31">
        <f>$C$305*EXP(-((('PT1-result'!$M$13*'PT1-result'!$M$14)/'PT1-result'!$M$13)*((A524-$A$305)/60)))</f>
        <v>36.921723019601444</v>
      </c>
      <c r="D524" s="6"/>
      <c r="E524" s="15"/>
      <c r="F524" s="10"/>
      <c r="G524" s="10"/>
      <c r="H524" s="10"/>
    </row>
    <row r="525" spans="1:8" x14ac:dyDescent="0.2">
      <c r="A525" s="13">
        <f t="shared" si="18"/>
        <v>52.000000000000469</v>
      </c>
      <c r="B525" s="34">
        <f t="shared" si="17"/>
        <v>42.997919082641602</v>
      </c>
      <c r="C525" s="31">
        <f>$C$305*EXP(-((('PT1-result'!$M$13*'PT1-result'!$M$14)/'PT1-result'!$M$13)*((A525-$A$305)/60)))</f>
        <v>36.829533996346619</v>
      </c>
      <c r="D525" s="6"/>
      <c r="E525" s="15"/>
      <c r="F525" s="10"/>
      <c r="G525" s="10"/>
      <c r="H525" s="10"/>
    </row>
    <row r="526" spans="1:8" x14ac:dyDescent="0.2">
      <c r="A526" s="13">
        <f t="shared" si="18"/>
        <v>52.10000000000047</v>
      </c>
      <c r="B526" s="34">
        <f t="shared" si="17"/>
        <v>42.942895889282298</v>
      </c>
      <c r="C526" s="31">
        <f>$C$305*EXP(-((('PT1-result'!$M$13*'PT1-result'!$M$14)/'PT1-result'!$M$13)*((A526-$A$305)/60)))</f>
        <v>36.737575157799157</v>
      </c>
      <c r="D526" s="6"/>
      <c r="E526" s="15"/>
      <c r="F526" s="10"/>
      <c r="G526" s="10"/>
      <c r="H526" s="10"/>
    </row>
    <row r="527" spans="1:8" x14ac:dyDescent="0.2">
      <c r="A527" s="13">
        <f t="shared" si="18"/>
        <v>52.200000000000472</v>
      </c>
      <c r="B527" s="34">
        <f t="shared" si="17"/>
        <v>42.888011932373104</v>
      </c>
      <c r="C527" s="31">
        <f>$C$305*EXP(-((('PT1-result'!$M$13*'PT1-result'!$M$14)/'PT1-result'!$M$13)*((A527-$A$305)/60)))</f>
        <v>36.645845929216023</v>
      </c>
      <c r="D527" s="6"/>
      <c r="E527" s="15"/>
      <c r="F527" s="10"/>
      <c r="G527" s="10"/>
      <c r="H527" s="10"/>
    </row>
    <row r="528" spans="1:8" x14ac:dyDescent="0.2">
      <c r="A528" s="13">
        <f t="shared" si="18"/>
        <v>52.300000000000473</v>
      </c>
      <c r="B528" s="34">
        <f t="shared" si="17"/>
        <v>42.833263397216797</v>
      </c>
      <c r="C528" s="31">
        <f>$C$305*EXP(-((('PT1-result'!$M$13*'PT1-result'!$M$14)/'PT1-result'!$M$13)*((A528-$A$305)/60)))</f>
        <v>36.554345737289232</v>
      </c>
      <c r="D528" s="6"/>
      <c r="E528" s="15"/>
      <c r="F528" s="10"/>
      <c r="G528" s="10"/>
      <c r="H528" s="10"/>
    </row>
    <row r="529" spans="1:8" x14ac:dyDescent="0.2">
      <c r="A529" s="13">
        <f t="shared" si="18"/>
        <v>52.400000000000475</v>
      </c>
      <c r="B529" s="34">
        <f t="shared" si="17"/>
        <v>42.778654098510799</v>
      </c>
      <c r="C529" s="31">
        <f>$C$305*EXP(-((('PT1-result'!$M$13*'PT1-result'!$M$14)/'PT1-result'!$M$13)*((A529-$A$305)/60)))</f>
        <v>36.463074010142293</v>
      </c>
      <c r="D529" s="6"/>
      <c r="E529" s="15"/>
      <c r="F529" s="10"/>
      <c r="G529" s="10"/>
      <c r="H529" s="10"/>
    </row>
    <row r="530" spans="1:8" x14ac:dyDescent="0.2">
      <c r="A530" s="13">
        <f t="shared" si="18"/>
        <v>52.500000000000476</v>
      </c>
      <c r="B530" s="34">
        <f t="shared" si="17"/>
        <v>42.724178314208999</v>
      </c>
      <c r="C530" s="31">
        <f>$C$305*EXP(-((('PT1-result'!$M$13*'PT1-result'!$M$14)/'PT1-result'!$M$13)*((A530-$A$305)/60)))</f>
        <v>36.372030177326621</v>
      </c>
      <c r="D530" s="6"/>
      <c r="E530" s="15"/>
      <c r="F530" s="10"/>
      <c r="G530" s="10"/>
      <c r="H530" s="10"/>
    </row>
    <row r="531" spans="1:8" x14ac:dyDescent="0.2">
      <c r="A531" s="13">
        <f t="shared" si="18"/>
        <v>52.600000000000477</v>
      </c>
      <c r="B531" s="34">
        <f t="shared" si="17"/>
        <v>42.669839859008803</v>
      </c>
      <c r="C531" s="31">
        <f>$C$305*EXP(-((('PT1-result'!$M$13*'PT1-result'!$M$14)/'PT1-result'!$M$13)*((A531-$A$305)/60)))</f>
        <v>36.281213669817944</v>
      </c>
      <c r="D531" s="6"/>
      <c r="E531" s="15"/>
      <c r="F531" s="10"/>
      <c r="G531" s="10"/>
      <c r="H531" s="10"/>
    </row>
    <row r="532" spans="1:8" x14ac:dyDescent="0.2">
      <c r="A532" s="13">
        <f t="shared" si="18"/>
        <v>52.700000000000479</v>
      </c>
      <c r="B532" s="34">
        <f t="shared" si="17"/>
        <v>42.615636825561594</v>
      </c>
      <c r="C532" s="31">
        <f>$C$305*EXP(-((('PT1-result'!$M$13*'PT1-result'!$M$14)/'PT1-result'!$M$13)*((A532-$A$305)/60)))</f>
        <v>36.190623920012818</v>
      </c>
      <c r="D532" s="6"/>
      <c r="E532" s="15"/>
      <c r="F532" s="10"/>
      <c r="G532" s="10"/>
      <c r="H532" s="10"/>
    </row>
    <row r="533" spans="1:8" x14ac:dyDescent="0.2">
      <c r="A533" s="13">
        <f t="shared" si="18"/>
        <v>52.80000000000048</v>
      </c>
      <c r="B533" s="34">
        <f t="shared" si="17"/>
        <v>42.561569213867202</v>
      </c>
      <c r="C533" s="31">
        <f>$C$305*EXP(-((('PT1-result'!$M$13*'PT1-result'!$M$14)/'PT1-result'!$M$13)*((A533-$A$305)/60)))</f>
        <v>36.100260361724992</v>
      </c>
      <c r="D533" s="6"/>
      <c r="E533" s="15"/>
      <c r="F533" s="10"/>
      <c r="G533" s="10"/>
      <c r="H533" s="10"/>
    </row>
    <row r="534" spans="1:8" x14ac:dyDescent="0.2">
      <c r="A534" s="13">
        <f t="shared" si="18"/>
        <v>52.900000000000482</v>
      </c>
      <c r="B534" s="34">
        <f t="shared" si="17"/>
        <v>42.507637023925795</v>
      </c>
      <c r="C534" s="31">
        <f>$C$305*EXP(-((('PT1-result'!$M$13*'PT1-result'!$M$14)/'PT1-result'!$M$13)*((A534-$A$305)/60)))</f>
        <v>36.010122430181937</v>
      </c>
      <c r="D534" s="6"/>
      <c r="E534" s="15"/>
      <c r="F534" s="10"/>
      <c r="G534" s="10"/>
      <c r="H534" s="10"/>
    </row>
    <row r="535" spans="1:8" x14ac:dyDescent="0.2">
      <c r="A535" s="13">
        <f t="shared" si="18"/>
        <v>53.000000000000483</v>
      </c>
      <c r="B535" s="34">
        <f t="shared" si="17"/>
        <v>42.453840255737404</v>
      </c>
      <c r="C535" s="31">
        <f>$C$305*EXP(-((('PT1-result'!$M$13*'PT1-result'!$M$14)/'PT1-result'!$M$13)*((A535-$A$305)/60)))</f>
        <v>35.920209562021299</v>
      </c>
      <c r="D535" s="6"/>
      <c r="E535" s="15"/>
      <c r="F535" s="10"/>
      <c r="G535" s="10"/>
      <c r="H535" s="10"/>
    </row>
    <row r="536" spans="1:8" x14ac:dyDescent="0.2">
      <c r="A536" s="13">
        <f t="shared" si="18"/>
        <v>53.100000000000485</v>
      </c>
      <c r="B536" s="34">
        <f t="shared" si="17"/>
        <v>42.400175094604499</v>
      </c>
      <c r="C536" s="31">
        <f>$C$305*EXP(-((('PT1-result'!$M$13*'PT1-result'!$M$14)/'PT1-result'!$M$13)*((A536-$A$305)/60)))</f>
        <v>35.830521195287353</v>
      </c>
      <c r="D536" s="6"/>
      <c r="E536" s="15"/>
      <c r="F536" s="10"/>
      <c r="G536" s="10"/>
      <c r="H536" s="10"/>
    </row>
    <row r="537" spans="1:8" x14ac:dyDescent="0.2">
      <c r="A537" s="13">
        <f t="shared" si="18"/>
        <v>53.200000000000486</v>
      </c>
      <c r="B537" s="34">
        <f t="shared" si="17"/>
        <v>42.346647262573299</v>
      </c>
      <c r="C537" s="31">
        <f>$C$305*EXP(-((('PT1-result'!$M$13*'PT1-result'!$M$14)/'PT1-result'!$M$13)*((A537-$A$305)/60)))</f>
        <v>35.741056769427495</v>
      </c>
      <c r="D537" s="6"/>
      <c r="E537" s="15"/>
      <c r="F537" s="10"/>
      <c r="G537" s="10"/>
      <c r="H537" s="10"/>
    </row>
    <row r="538" spans="1:8" x14ac:dyDescent="0.2">
      <c r="A538" s="13">
        <f t="shared" si="18"/>
        <v>53.300000000000487</v>
      </c>
      <c r="B538" s="34">
        <f t="shared" si="17"/>
        <v>42.293251037597699</v>
      </c>
      <c r="C538" s="31">
        <f>$C$305*EXP(-((('PT1-result'!$M$13*'PT1-result'!$M$14)/'PT1-result'!$M$13)*((A538-$A$305)/60)))</f>
        <v>35.651815725288813</v>
      </c>
      <c r="D538" s="6"/>
      <c r="E538" s="15"/>
      <c r="F538" s="10"/>
      <c r="G538" s="10"/>
      <c r="H538" s="10"/>
    </row>
    <row r="539" spans="1:8" x14ac:dyDescent="0.2">
      <c r="A539" s="13">
        <f t="shared" si="18"/>
        <v>53.400000000000489</v>
      </c>
      <c r="B539" s="34">
        <f t="shared" si="17"/>
        <v>42.239988327026396</v>
      </c>
      <c r="C539" s="31">
        <f>$C$305*EXP(-((('PT1-result'!$M$13*'PT1-result'!$M$14)/'PT1-result'!$M$13)*((A539-$A$305)/60)))</f>
        <v>35.562797505114453</v>
      </c>
      <c r="D539" s="6"/>
      <c r="E539" s="15"/>
      <c r="F539" s="10"/>
      <c r="G539" s="10"/>
      <c r="H539" s="10"/>
    </row>
    <row r="540" spans="1:8" x14ac:dyDescent="0.2">
      <c r="A540" s="13">
        <f t="shared" si="18"/>
        <v>53.50000000000049</v>
      </c>
      <c r="B540" s="34">
        <f t="shared" si="17"/>
        <v>42.186859130859403</v>
      </c>
      <c r="C540" s="31">
        <f>$C$305*EXP(-((('PT1-result'!$M$13*'PT1-result'!$M$14)/'PT1-result'!$M$13)*((A540-$A$305)/60)))</f>
        <v>35.474001552540273</v>
      </c>
      <c r="D540" s="6"/>
      <c r="E540" s="15"/>
      <c r="F540" s="10"/>
      <c r="G540" s="10"/>
      <c r="H540" s="10"/>
    </row>
    <row r="541" spans="1:8" x14ac:dyDescent="0.2">
      <c r="A541" s="13">
        <f t="shared" si="18"/>
        <v>53.600000000000492</v>
      </c>
      <c r="B541" s="34">
        <f t="shared" si="17"/>
        <v>42.133861541748104</v>
      </c>
      <c r="C541" s="31">
        <f>$C$305*EXP(-((('PT1-result'!$M$13*'PT1-result'!$M$14)/'PT1-result'!$M$13)*((A541-$A$305)/60)))</f>
        <v>35.385427312591261</v>
      </c>
      <c r="D541" s="6"/>
      <c r="E541" s="15"/>
      <c r="F541" s="10"/>
      <c r="G541" s="10"/>
      <c r="H541" s="10"/>
    </row>
    <row r="542" spans="1:8" x14ac:dyDescent="0.2">
      <c r="A542" s="13">
        <f t="shared" si="18"/>
        <v>53.700000000000493</v>
      </c>
      <c r="B542" s="34">
        <f t="shared" si="17"/>
        <v>42.080997467041101</v>
      </c>
      <c r="C542" s="31">
        <f>$C$305*EXP(-((('PT1-result'!$M$13*'PT1-result'!$M$14)/'PT1-result'!$M$13)*((A542-$A$305)/60)))</f>
        <v>35.297074231678153</v>
      </c>
      <c r="D542" s="6"/>
      <c r="E542" s="15"/>
      <c r="F542" s="10"/>
      <c r="G542" s="10"/>
      <c r="H542" s="10"/>
    </row>
    <row r="543" spans="1:8" x14ac:dyDescent="0.2">
      <c r="A543" s="13">
        <f t="shared" si="18"/>
        <v>53.800000000000495</v>
      </c>
      <c r="B543" s="34">
        <f t="shared" si="17"/>
        <v>42.028264999389698</v>
      </c>
      <c r="C543" s="31">
        <f>$C$305*EXP(-((('PT1-result'!$M$13*'PT1-result'!$M$14)/'PT1-result'!$M$13)*((A543-$A$305)/60)))</f>
        <v>35.208941757593884</v>
      </c>
      <c r="D543" s="6"/>
      <c r="E543" s="15"/>
      <c r="F543" s="10"/>
      <c r="G543" s="10"/>
      <c r="H543" s="10"/>
    </row>
    <row r="544" spans="1:8" x14ac:dyDescent="0.2">
      <c r="A544" s="13">
        <f t="shared" si="18"/>
        <v>53.900000000000496</v>
      </c>
      <c r="B544" s="34">
        <f t="shared" si="17"/>
        <v>41.975664138794002</v>
      </c>
      <c r="C544" s="31">
        <f>$C$305*EXP(-((('PT1-result'!$M$13*'PT1-result'!$M$14)/'PT1-result'!$M$13)*((A544-$A$305)/60)))</f>
        <v>35.121029339510223</v>
      </c>
      <c r="D544" s="6"/>
      <c r="E544" s="15"/>
      <c r="F544" s="10"/>
      <c r="G544" s="10"/>
      <c r="H544" s="10"/>
    </row>
    <row r="545" spans="1:8" x14ac:dyDescent="0.2">
      <c r="A545" s="13">
        <f t="shared" si="18"/>
        <v>54.000000000000497</v>
      </c>
      <c r="B545" s="40">
        <f t="shared" si="17"/>
        <v>41.923194885253999</v>
      </c>
      <c r="C545" s="31">
        <f>$C$305*EXP(-((('PT1-result'!$M$13*'PT1-result'!$M$14)/'PT1-result'!$M$13)*((A545-$A$305)/60)))</f>
        <v>35.033336427974248</v>
      </c>
      <c r="D545" s="6"/>
      <c r="E545" s="15"/>
      <c r="F545" s="10"/>
      <c r="G545" s="10"/>
      <c r="H545" s="10"/>
    </row>
    <row r="546" spans="1:8" x14ac:dyDescent="0.2">
      <c r="A546" s="13">
        <f t="shared" si="18"/>
        <v>54.100000000000499</v>
      </c>
      <c r="B546" s="34">
        <f>$B$545+F5</f>
        <v>44.544916391372766</v>
      </c>
      <c r="C546" s="31">
        <f>$C$305*EXP(-((('PT1-result'!$M$13*'PT1-result'!$M$14)/'PT1-result'!$M$13)*((A546-$A$305)/60)))</f>
        <v>34.945862474904992</v>
      </c>
      <c r="D546" s="6"/>
      <c r="E546" s="15"/>
      <c r="F546" s="10"/>
      <c r="G546" s="10"/>
      <c r="H546" s="10"/>
    </row>
    <row r="547" spans="1:8" x14ac:dyDescent="0.2">
      <c r="A547" s="13">
        <f t="shared" si="18"/>
        <v>54.2000000000005</v>
      </c>
      <c r="B547" s="34">
        <f t="shared" ref="B547:B555" si="19">$B$545+F6</f>
        <v>47.160091400146577</v>
      </c>
      <c r="C547" s="31">
        <f>$C$305*EXP(-((('PT1-result'!$M$13*'PT1-result'!$M$14)/'PT1-result'!$M$13)*((A547-$A$305)/60)))</f>
        <v>34.858606933589968</v>
      </c>
      <c r="D547" s="6"/>
      <c r="E547" s="15"/>
      <c r="F547" s="10"/>
      <c r="G547" s="10"/>
      <c r="H547" s="10"/>
    </row>
    <row r="548" spans="1:8" x14ac:dyDescent="0.2">
      <c r="A548" s="13">
        <f t="shared" si="18"/>
        <v>54.300000000000502</v>
      </c>
      <c r="B548" s="34">
        <f t="shared" si="19"/>
        <v>49.768736839294526</v>
      </c>
      <c r="C548" s="31">
        <f>$C$305*EXP(-((('PT1-result'!$M$13*'PT1-result'!$M$14)/'PT1-result'!$M$13)*((A548-$A$305)/60)))</f>
        <v>34.771569258681744</v>
      </c>
      <c r="D548" s="6"/>
      <c r="E548" s="15"/>
      <c r="F548" s="10"/>
      <c r="G548" s="10"/>
      <c r="H548" s="10"/>
    </row>
    <row r="549" spans="1:8" x14ac:dyDescent="0.2">
      <c r="A549" s="13">
        <f t="shared" si="18"/>
        <v>54.400000000000503</v>
      </c>
      <c r="B549" s="34">
        <f t="shared" si="19"/>
        <v>52.370868682861399</v>
      </c>
      <c r="C549" s="31">
        <f>$C$305*EXP(-((('PT1-result'!$M$13*'PT1-result'!$M$14)/'PT1-result'!$M$13)*((A549-$A$305)/60)))</f>
        <v>34.684748906194571</v>
      </c>
      <c r="D549" s="6"/>
      <c r="E549" s="15"/>
      <c r="F549" s="10"/>
      <c r="G549" s="10"/>
      <c r="H549" s="10"/>
    </row>
    <row r="550" spans="1:8" x14ac:dyDescent="0.2">
      <c r="A550" s="13">
        <f t="shared" si="18"/>
        <v>54.500000000000504</v>
      </c>
      <c r="B550" s="34">
        <f t="shared" si="19"/>
        <v>54.966503143310597</v>
      </c>
      <c r="C550" s="31">
        <f>$C$305*EXP(-((('PT1-result'!$M$13*'PT1-result'!$M$14)/'PT1-result'!$M$13)*((A550-$A$305)/60)))</f>
        <v>34.598145333500973</v>
      </c>
      <c r="D550" s="6"/>
      <c r="E550" s="15"/>
      <c r="F550" s="10"/>
      <c r="G550" s="10"/>
      <c r="H550" s="10"/>
    </row>
    <row r="551" spans="1:8" x14ac:dyDescent="0.2">
      <c r="A551" s="13">
        <f t="shared" si="18"/>
        <v>54.600000000000506</v>
      </c>
      <c r="B551" s="34">
        <f t="shared" si="19"/>
        <v>57.555657386779899</v>
      </c>
      <c r="C551" s="31">
        <f>$C$305*EXP(-((('PT1-result'!$M$13*'PT1-result'!$M$14)/'PT1-result'!$M$13)*((A551-$A$305)/60)))</f>
        <v>34.511757999328346</v>
      </c>
      <c r="D551" s="6"/>
      <c r="E551" s="15"/>
      <c r="F551" s="10"/>
      <c r="G551" s="10"/>
      <c r="H551" s="10"/>
    </row>
    <row r="552" spans="1:8" x14ac:dyDescent="0.2">
      <c r="A552" s="13">
        <f t="shared" si="18"/>
        <v>54.700000000000507</v>
      </c>
      <c r="B552" s="34">
        <f t="shared" si="19"/>
        <v>60.138345718383903</v>
      </c>
      <c r="C552" s="31">
        <f>$C$305*EXP(-((('PT1-result'!$M$13*'PT1-result'!$M$14)/'PT1-result'!$M$13)*((A552-$A$305)/60)))</f>
        <v>34.425586363755535</v>
      </c>
      <c r="D552" s="6"/>
      <c r="E552" s="15"/>
      <c r="F552" s="10"/>
      <c r="G552" s="10"/>
      <c r="H552" s="10"/>
    </row>
    <row r="553" spans="1:8" x14ac:dyDescent="0.2">
      <c r="A553" s="13">
        <f t="shared" si="18"/>
        <v>54.800000000000509</v>
      </c>
      <c r="B553" s="34">
        <f t="shared" si="19"/>
        <v>62.714588165283303</v>
      </c>
      <c r="C553" s="31">
        <f>$C$305*EXP(-((('PT1-result'!$M$13*'PT1-result'!$M$14)/'PT1-result'!$M$13)*((A553-$A$305)/60)))</f>
        <v>34.339629888209579</v>
      </c>
      <c r="D553" s="6"/>
      <c r="E553" s="15"/>
      <c r="F553" s="10"/>
      <c r="G553" s="10"/>
      <c r="H553" s="10"/>
    </row>
    <row r="554" spans="1:8" x14ac:dyDescent="0.2">
      <c r="A554" s="13">
        <f t="shared" si="18"/>
        <v>54.90000000000051</v>
      </c>
      <c r="B554" s="34">
        <f t="shared" si="19"/>
        <v>65.284395217895593</v>
      </c>
      <c r="C554" s="31">
        <f>$C$305*EXP(-((('PT1-result'!$M$13*'PT1-result'!$M$14)/'PT1-result'!$M$13)*((A554-$A$305)/60)))</f>
        <v>34.25388803546219</v>
      </c>
      <c r="D554" s="6"/>
      <c r="E554" s="15"/>
      <c r="F554" s="10"/>
      <c r="G554" s="10"/>
      <c r="H554" s="10"/>
    </row>
    <row r="555" spans="1:8" x14ac:dyDescent="0.2">
      <c r="A555" s="13">
        <f t="shared" si="18"/>
        <v>55.000000000000512</v>
      </c>
      <c r="B555" s="39">
        <f t="shared" si="19"/>
        <v>67.847785949707102</v>
      </c>
      <c r="C555" s="31">
        <f>$C$305*EXP(-((('PT1-result'!$M$13*'PT1-result'!$M$14)/'PT1-result'!$M$13)*((A555-$A$305)/60)))</f>
        <v>34.16836026962654</v>
      </c>
      <c r="D555" s="6"/>
      <c r="E555" s="15"/>
      <c r="F555" s="10"/>
      <c r="G555" s="10"/>
      <c r="H555" s="10"/>
    </row>
    <row r="556" spans="1:8" x14ac:dyDescent="0.2">
      <c r="A556" s="13">
        <f t="shared" si="18"/>
        <v>55.100000000000513</v>
      </c>
      <c r="B556" s="41">
        <v>0</v>
      </c>
      <c r="C556" s="31">
        <f>$C$305*EXP(-((('PT1-result'!$M$13*'PT1-result'!$M$14)/'PT1-result'!$M$13)*((A556-$A$305)/60)))</f>
        <v>34.08304605615379</v>
      </c>
      <c r="D556" s="6"/>
      <c r="E556" s="15"/>
      <c r="F556" s="10"/>
      <c r="G556" s="10"/>
      <c r="H556" s="10"/>
    </row>
    <row r="557" spans="1:8" x14ac:dyDescent="0.2">
      <c r="A557" s="13">
        <f t="shared" si="18"/>
        <v>55.200000000000514</v>
      </c>
      <c r="B557" s="41">
        <v>0</v>
      </c>
      <c r="C557" s="31">
        <f>$C$305*EXP(-((('PT1-result'!$M$13*'PT1-result'!$M$14)/'PT1-result'!$M$13)*((A557-$A$305)/60)))</f>
        <v>33.997944861829843</v>
      </c>
      <c r="D557" s="6"/>
      <c r="E557" s="15"/>
      <c r="F557" s="10"/>
      <c r="G557" s="10"/>
      <c r="H557" s="10"/>
    </row>
    <row r="558" spans="1:8" x14ac:dyDescent="0.2">
      <c r="A558" s="13">
        <f t="shared" si="18"/>
        <v>55.300000000000516</v>
      </c>
      <c r="B558" s="41">
        <v>0</v>
      </c>
      <c r="C558" s="31">
        <f>$C$305*EXP(-((('PT1-result'!$M$13*'PT1-result'!$M$14)/'PT1-result'!$M$13)*((A558-$A$305)/60)))</f>
        <v>33.913056154771958</v>
      </c>
      <c r="D558" s="6"/>
      <c r="E558" s="15"/>
      <c r="F558" s="10"/>
      <c r="G558" s="10"/>
      <c r="H558" s="10"/>
    </row>
    <row r="559" spans="1:8" x14ac:dyDescent="0.2">
      <c r="A559" s="13">
        <f t="shared" si="18"/>
        <v>55.400000000000517</v>
      </c>
      <c r="B559" s="41">
        <v>0</v>
      </c>
      <c r="C559" s="31">
        <f>$C$305*EXP(-((('PT1-result'!$M$13*'PT1-result'!$M$14)/'PT1-result'!$M$13)*((A559-$A$305)/60)))</f>
        <v>33.828379404425434</v>
      </c>
      <c r="D559" s="6"/>
      <c r="E559" s="15"/>
      <c r="F559" s="10"/>
      <c r="G559" s="10"/>
      <c r="H559" s="10"/>
    </row>
    <row r="560" spans="1:8" x14ac:dyDescent="0.2">
      <c r="A560" s="13">
        <f t="shared" si="18"/>
        <v>55.500000000000519</v>
      </c>
      <c r="B560" s="41">
        <v>0</v>
      </c>
      <c r="C560" s="31">
        <f>$C$305*EXP(-((('PT1-result'!$M$13*'PT1-result'!$M$14)/'PT1-result'!$M$13)*((A560-$A$305)/60)))</f>
        <v>33.743914081560291</v>
      </c>
      <c r="D560" s="6"/>
      <c r="E560" s="15"/>
      <c r="F560" s="10"/>
      <c r="G560" s="10"/>
      <c r="H560" s="10"/>
    </row>
    <row r="561" spans="1:8" x14ac:dyDescent="0.2">
      <c r="A561" s="13">
        <f t="shared" si="18"/>
        <v>55.60000000000052</v>
      </c>
      <c r="B561" s="41">
        <v>0</v>
      </c>
      <c r="C561" s="31">
        <f>$C$305*EXP(-((('PT1-result'!$M$13*'PT1-result'!$M$14)/'PT1-result'!$M$13)*((A561-$A$305)/60)))</f>
        <v>33.659659658268019</v>
      </c>
      <c r="D561" s="6"/>
      <c r="E561" s="15"/>
      <c r="F561" s="10"/>
      <c r="G561" s="10"/>
      <c r="H561" s="10"/>
    </row>
    <row r="562" spans="1:8" x14ac:dyDescent="0.2">
      <c r="A562" s="13">
        <f t="shared" si="18"/>
        <v>55.700000000000522</v>
      </c>
      <c r="B562" s="41">
        <v>0</v>
      </c>
      <c r="C562" s="31">
        <f>$C$305*EXP(-((('PT1-result'!$M$13*'PT1-result'!$M$14)/'PT1-result'!$M$13)*((A562-$A$305)/60)))</f>
        <v>33.575615607958177</v>
      </c>
      <c r="D562" s="6"/>
      <c r="E562" s="15"/>
      <c r="F562" s="10"/>
      <c r="G562" s="10"/>
      <c r="H562" s="10"/>
    </row>
    <row r="563" spans="1:8" x14ac:dyDescent="0.2">
      <c r="A563" s="13">
        <f t="shared" si="18"/>
        <v>55.800000000000523</v>
      </c>
      <c r="B563" s="41">
        <v>0</v>
      </c>
      <c r="C563" s="31">
        <f>$C$305*EXP(-((('PT1-result'!$M$13*'PT1-result'!$M$14)/'PT1-result'!$M$13)*((A563-$A$305)/60)))</f>
        <v>33.491781405355177</v>
      </c>
      <c r="D563" s="6"/>
      <c r="E563" s="15"/>
      <c r="F563" s="10"/>
      <c r="G563" s="10"/>
      <c r="H563" s="10"/>
    </row>
    <row r="564" spans="1:8" x14ac:dyDescent="0.2">
      <c r="A564" s="13">
        <f t="shared" si="18"/>
        <v>55.900000000000524</v>
      </c>
      <c r="B564" s="41">
        <v>0</v>
      </c>
      <c r="C564" s="31">
        <f>$C$305*EXP(-((('PT1-result'!$M$13*'PT1-result'!$M$14)/'PT1-result'!$M$13)*((A564-$A$305)/60)))</f>
        <v>33.408156526494977</v>
      </c>
      <c r="D564" s="6"/>
      <c r="E564" s="15"/>
      <c r="F564" s="10"/>
      <c r="G564" s="10"/>
      <c r="H564" s="10"/>
    </row>
    <row r="565" spans="1:8" x14ac:dyDescent="0.2">
      <c r="A565" s="13">
        <f t="shared" si="18"/>
        <v>56.000000000000526</v>
      </c>
      <c r="B565" s="41">
        <v>0</v>
      </c>
      <c r="C565" s="31">
        <f>$C$305*EXP(-((('PT1-result'!$M$13*'PT1-result'!$M$14)/'PT1-result'!$M$13)*((A565-$A$305)/60)))</f>
        <v>33.324740448721826</v>
      </c>
      <c r="D565" s="6"/>
      <c r="E565" s="15"/>
      <c r="F565" s="10"/>
      <c r="G565" s="10"/>
      <c r="H565" s="10"/>
    </row>
    <row r="566" spans="1:8" x14ac:dyDescent="0.2">
      <c r="A566" s="13">
        <f t="shared" si="18"/>
        <v>56.100000000000527</v>
      </c>
      <c r="B566" s="41">
        <v>0</v>
      </c>
      <c r="C566" s="31">
        <f>$C$305*EXP(-((('PT1-result'!$M$13*'PT1-result'!$M$14)/'PT1-result'!$M$13)*((A566-$A$305)/60)))</f>
        <v>33.241532650684952</v>
      </c>
      <c r="D566" s="6"/>
      <c r="E566" s="15"/>
      <c r="F566" s="10"/>
      <c r="G566" s="10"/>
      <c r="H566" s="10"/>
    </row>
    <row r="567" spans="1:8" x14ac:dyDescent="0.2">
      <c r="A567" s="13">
        <f t="shared" si="18"/>
        <v>56.200000000000529</v>
      </c>
      <c r="B567" s="41">
        <v>0</v>
      </c>
      <c r="C567" s="31">
        <f>$C$305*EXP(-((('PT1-result'!$M$13*'PT1-result'!$M$14)/'PT1-result'!$M$13)*((A567-$A$305)/60)))</f>
        <v>33.158532612335357</v>
      </c>
      <c r="D567" s="6"/>
      <c r="E567" s="15"/>
      <c r="F567" s="10"/>
      <c r="G567" s="10"/>
      <c r="H567" s="10"/>
    </row>
    <row r="568" spans="1:8" x14ac:dyDescent="0.2">
      <c r="A568" s="13">
        <f t="shared" si="18"/>
        <v>56.30000000000053</v>
      </c>
      <c r="B568" s="41">
        <v>0</v>
      </c>
      <c r="C568" s="31">
        <f>$C$305*EXP(-((('PT1-result'!$M$13*'PT1-result'!$M$14)/'PT1-result'!$M$13)*((A568-$A$305)/60)))</f>
        <v>33.075739814922535</v>
      </c>
      <c r="D568" s="6"/>
      <c r="E568" s="15"/>
      <c r="F568" s="10"/>
      <c r="G568" s="10"/>
      <c r="H568" s="10"/>
    </row>
    <row r="569" spans="1:8" x14ac:dyDescent="0.2">
      <c r="A569" s="13">
        <f t="shared" si="18"/>
        <v>56.400000000000531</v>
      </c>
      <c r="B569" s="41">
        <v>0</v>
      </c>
      <c r="C569" s="31">
        <f>$C$305*EXP(-((('PT1-result'!$M$13*'PT1-result'!$M$14)/'PT1-result'!$M$13)*((A569-$A$305)/60)))</f>
        <v>32.993153740991204</v>
      </c>
      <c r="D569" s="6"/>
      <c r="E569" s="15"/>
      <c r="F569" s="10"/>
      <c r="G569" s="10"/>
      <c r="H569" s="10"/>
    </row>
    <row r="570" spans="1:8" x14ac:dyDescent="0.2">
      <c r="A570" s="13">
        <f t="shared" si="18"/>
        <v>56.500000000000533</v>
      </c>
      <c r="B570" s="41">
        <v>0</v>
      </c>
      <c r="C570" s="31">
        <f>$C$305*EXP(-((('PT1-result'!$M$13*'PT1-result'!$M$14)/'PT1-result'!$M$13)*((A570-$A$305)/60)))</f>
        <v>32.910773874378172</v>
      </c>
      <c r="D570" s="6"/>
      <c r="E570" s="15"/>
      <c r="F570" s="10"/>
      <c r="G570" s="10"/>
      <c r="H570" s="10"/>
    </row>
    <row r="571" spans="1:8" x14ac:dyDescent="0.2">
      <c r="A571" s="13">
        <f t="shared" si="18"/>
        <v>56.600000000000534</v>
      </c>
      <c r="B571" s="41">
        <v>0</v>
      </c>
      <c r="C571" s="31">
        <f>$C$305*EXP(-((('PT1-result'!$M$13*'PT1-result'!$M$14)/'PT1-result'!$M$13)*((A571-$A$305)/60)))</f>
        <v>32.82859970020899</v>
      </c>
      <c r="D571" s="6"/>
      <c r="E571" s="15"/>
      <c r="F571" s="10"/>
      <c r="G571" s="10"/>
      <c r="H571" s="10"/>
    </row>
    <row r="572" spans="1:8" x14ac:dyDescent="0.2">
      <c r="A572" s="13">
        <f t="shared" si="18"/>
        <v>56.700000000000536</v>
      </c>
      <c r="B572" s="41">
        <v>0</v>
      </c>
      <c r="C572" s="31">
        <f>$C$305*EXP(-((('PT1-result'!$M$13*'PT1-result'!$M$14)/'PT1-result'!$M$13)*((A572-$A$305)/60)))</f>
        <v>32.746630704894777</v>
      </c>
      <c r="D572" s="6"/>
      <c r="E572" s="15"/>
      <c r="F572" s="10"/>
      <c r="G572" s="10"/>
      <c r="H572" s="10"/>
    </row>
    <row r="573" spans="1:8" x14ac:dyDescent="0.2">
      <c r="A573" s="13">
        <f t="shared" si="18"/>
        <v>56.800000000000537</v>
      </c>
      <c r="B573" s="41">
        <v>0</v>
      </c>
      <c r="C573" s="31">
        <f>$C$305*EXP(-((('PT1-result'!$M$13*'PT1-result'!$M$14)/'PT1-result'!$M$13)*((A573-$A$305)/60)))</f>
        <v>32.664866376129083</v>
      </c>
      <c r="D573" s="6"/>
      <c r="E573" s="15"/>
      <c r="F573" s="10"/>
      <c r="G573" s="10"/>
      <c r="H573" s="10"/>
    </row>
    <row r="574" spans="1:8" x14ac:dyDescent="0.2">
      <c r="A574" s="13">
        <f t="shared" si="18"/>
        <v>56.900000000000539</v>
      </c>
      <c r="B574" s="41">
        <v>0</v>
      </c>
      <c r="C574" s="31">
        <f>$C$305*EXP(-((('PT1-result'!$M$13*'PT1-result'!$M$14)/'PT1-result'!$M$13)*((A574-$A$305)/60)))</f>
        <v>32.583306202884572</v>
      </c>
      <c r="D574" s="6"/>
      <c r="E574" s="15"/>
      <c r="F574" s="10"/>
      <c r="G574" s="10"/>
      <c r="H574" s="10"/>
    </row>
    <row r="575" spans="1:8" x14ac:dyDescent="0.2">
      <c r="A575" s="13">
        <f t="shared" si="18"/>
        <v>57.00000000000054</v>
      </c>
      <c r="B575" s="41">
        <v>0</v>
      </c>
      <c r="C575" s="31">
        <f>$C$305*EXP(-((('PT1-result'!$M$13*'PT1-result'!$M$14)/'PT1-result'!$M$13)*((A575-$A$305)/60)))</f>
        <v>32.50194967540989</v>
      </c>
      <c r="D575" s="6"/>
      <c r="E575" s="15"/>
      <c r="F575" s="10"/>
      <c r="G575" s="10"/>
      <c r="H575" s="10"/>
    </row>
    <row r="576" spans="1:8" x14ac:dyDescent="0.2">
      <c r="A576" s="13">
        <f t="shared" si="18"/>
        <v>57.100000000000541</v>
      </c>
      <c r="B576" s="41">
        <v>0</v>
      </c>
      <c r="C576" s="31">
        <f>$C$305*EXP(-((('PT1-result'!$M$13*'PT1-result'!$M$14)/'PT1-result'!$M$13)*((A576-$A$305)/60)))</f>
        <v>32.42079628522648</v>
      </c>
      <c r="D576" s="6"/>
      <c r="E576" s="15"/>
      <c r="F576" s="10"/>
      <c r="G576" s="10"/>
      <c r="H576" s="10"/>
    </row>
    <row r="577" spans="1:8" x14ac:dyDescent="0.2">
      <c r="A577" s="13">
        <f t="shared" si="18"/>
        <v>57.200000000000543</v>
      </c>
      <c r="B577" s="41">
        <v>0</v>
      </c>
      <c r="C577" s="31">
        <f>$C$305*EXP(-((('PT1-result'!$M$13*'PT1-result'!$M$14)/'PT1-result'!$M$13)*((A577-$A$305)/60)))</f>
        <v>32.339845525125391</v>
      </c>
      <c r="D577" s="6"/>
      <c r="E577" s="15"/>
      <c r="F577" s="10"/>
      <c r="G577" s="10"/>
      <c r="H577" s="10"/>
    </row>
    <row r="578" spans="1:8" x14ac:dyDescent="0.2">
      <c r="A578" s="13">
        <f t="shared" si="18"/>
        <v>57.300000000000544</v>
      </c>
      <c r="B578" s="41">
        <v>0</v>
      </c>
      <c r="C578" s="31">
        <f>$C$305*EXP(-((('PT1-result'!$M$13*'PT1-result'!$M$14)/'PT1-result'!$M$13)*((A578-$A$305)/60)))</f>
        <v>32.259096889164105</v>
      </c>
      <c r="D578" s="6"/>
      <c r="E578" s="15"/>
      <c r="F578" s="10"/>
      <c r="G578" s="10"/>
      <c r="H578" s="10"/>
    </row>
    <row r="579" spans="1:8" x14ac:dyDescent="0.2">
      <c r="A579" s="13">
        <f t="shared" si="18"/>
        <v>57.400000000000546</v>
      </c>
      <c r="B579" s="41">
        <v>0</v>
      </c>
      <c r="C579" s="31">
        <f>$C$305*EXP(-((('PT1-result'!$M$13*'PT1-result'!$M$14)/'PT1-result'!$M$13)*((A579-$A$305)/60)))</f>
        <v>32.178549872663382</v>
      </c>
      <c r="D579" s="6"/>
      <c r="E579" s="15"/>
      <c r="F579" s="10"/>
      <c r="G579" s="10"/>
      <c r="H579" s="10"/>
    </row>
    <row r="580" spans="1:8" x14ac:dyDescent="0.2">
      <c r="A580" s="13">
        <f t="shared" si="18"/>
        <v>57.500000000000547</v>
      </c>
      <c r="B580" s="41">
        <v>0</v>
      </c>
      <c r="C580" s="31">
        <f>$C$305*EXP(-((('PT1-result'!$M$13*'PT1-result'!$M$14)/'PT1-result'!$M$13)*((A580-$A$305)/60)))</f>
        <v>32.098203972204118</v>
      </c>
      <c r="D580" s="6"/>
      <c r="E580" s="15"/>
      <c r="F580" s="10"/>
      <c r="G580" s="10"/>
      <c r="H580" s="10"/>
    </row>
    <row r="581" spans="1:8" x14ac:dyDescent="0.2">
      <c r="A581" s="13">
        <f t="shared" si="18"/>
        <v>57.600000000000549</v>
      </c>
      <c r="B581" s="41">
        <v>0</v>
      </c>
      <c r="C581" s="31">
        <f>$C$305*EXP(-((('PT1-result'!$M$13*'PT1-result'!$M$14)/'PT1-result'!$M$13)*((A581-$A$305)/60)))</f>
        <v>32.018058685624169</v>
      </c>
      <c r="D581" s="6"/>
      <c r="E581" s="15"/>
      <c r="F581" s="10"/>
      <c r="G581" s="10"/>
      <c r="H581" s="10"/>
    </row>
    <row r="582" spans="1:8" x14ac:dyDescent="0.2">
      <c r="A582" s="13">
        <f t="shared" si="18"/>
        <v>57.70000000000055</v>
      </c>
      <c r="B582" s="41">
        <v>0</v>
      </c>
      <c r="C582" s="31">
        <f>$C$305*EXP(-((('PT1-result'!$M$13*'PT1-result'!$M$14)/'PT1-result'!$M$13)*((A582-$A$305)/60)))</f>
        <v>31.938113512015221</v>
      </c>
      <c r="D582" s="6"/>
      <c r="E582" s="15"/>
      <c r="F582" s="10"/>
      <c r="G582" s="10"/>
      <c r="H582" s="10"/>
    </row>
    <row r="583" spans="1:8" x14ac:dyDescent="0.2">
      <c r="A583" s="13">
        <f t="shared" ref="A583:A646" si="20">A582+0.1</f>
        <v>57.800000000000551</v>
      </c>
      <c r="B583" s="41">
        <v>0</v>
      </c>
      <c r="C583" s="31">
        <f>$C$305*EXP(-((('PT1-result'!$M$13*'PT1-result'!$M$14)/'PT1-result'!$M$13)*((A583-$A$305)/60)))</f>
        <v>31.858367951719693</v>
      </c>
      <c r="D583" s="6"/>
      <c r="E583" s="15"/>
      <c r="F583" s="10"/>
      <c r="G583" s="10"/>
      <c r="H583" s="10"/>
    </row>
    <row r="584" spans="1:8" x14ac:dyDescent="0.2">
      <c r="A584" s="13">
        <f t="shared" si="20"/>
        <v>57.900000000000553</v>
      </c>
      <c r="B584" s="41">
        <v>0</v>
      </c>
      <c r="C584" s="31">
        <f>$C$305*EXP(-((('PT1-result'!$M$13*'PT1-result'!$M$14)/'PT1-result'!$M$13)*((A584-$A$305)/60)))</f>
        <v>31.778821506327564</v>
      </c>
      <c r="D584" s="6"/>
      <c r="E584" s="15"/>
      <c r="F584" s="10"/>
      <c r="G584" s="10"/>
      <c r="H584" s="10"/>
    </row>
    <row r="585" spans="1:8" x14ac:dyDescent="0.2">
      <c r="A585" s="13">
        <f t="shared" si="20"/>
        <v>58.000000000000554</v>
      </c>
      <c r="B585" s="41">
        <v>0</v>
      </c>
      <c r="C585" s="31">
        <f>$C$305*EXP(-((('PT1-result'!$M$13*'PT1-result'!$M$14)/'PT1-result'!$M$13)*((A585-$A$305)/60)))</f>
        <v>31.699473678673304</v>
      </c>
      <c r="D585" s="6"/>
      <c r="E585" s="15"/>
      <c r="F585" s="10"/>
      <c r="G585" s="10"/>
      <c r="H585" s="10"/>
    </row>
    <row r="586" spans="1:8" x14ac:dyDescent="0.2">
      <c r="A586" s="13">
        <f t="shared" si="20"/>
        <v>58.100000000000556</v>
      </c>
      <c r="B586" s="41">
        <v>0</v>
      </c>
      <c r="C586" s="31">
        <f>$C$305*EXP(-((('PT1-result'!$M$13*'PT1-result'!$M$14)/'PT1-result'!$M$13)*((A586-$A$305)/60)))</f>
        <v>31.620323972832718</v>
      </c>
      <c r="D586" s="6"/>
      <c r="E586" s="15"/>
      <c r="F586" s="10"/>
      <c r="G586" s="10"/>
      <c r="H586" s="10"/>
    </row>
    <row r="587" spans="1:8" x14ac:dyDescent="0.2">
      <c r="A587" s="13">
        <f t="shared" si="20"/>
        <v>58.200000000000557</v>
      </c>
      <c r="B587" s="41">
        <v>0</v>
      </c>
      <c r="C587" s="31">
        <f>$C$305*EXP(-((('PT1-result'!$M$13*'PT1-result'!$M$14)/'PT1-result'!$M$13)*((A587-$A$305)/60)))</f>
        <v>31.541371894119894</v>
      </c>
      <c r="D587" s="6"/>
      <c r="E587" s="15"/>
      <c r="F587" s="10"/>
      <c r="G587" s="10"/>
      <c r="H587" s="10"/>
    </row>
    <row r="588" spans="1:8" x14ac:dyDescent="0.2">
      <c r="A588" s="13">
        <f t="shared" si="20"/>
        <v>58.300000000000558</v>
      </c>
      <c r="B588" s="41">
        <v>0</v>
      </c>
      <c r="C588" s="31">
        <f>$C$305*EXP(-((('PT1-result'!$M$13*'PT1-result'!$M$14)/'PT1-result'!$M$13)*((A588-$A$305)/60)))</f>
        <v>31.462616949084087</v>
      </c>
      <c r="D588" s="6"/>
      <c r="E588" s="15"/>
      <c r="F588" s="10"/>
      <c r="G588" s="10"/>
      <c r="H588" s="10"/>
    </row>
    <row r="589" spans="1:8" x14ac:dyDescent="0.2">
      <c r="A589" s="13">
        <f t="shared" si="20"/>
        <v>58.40000000000056</v>
      </c>
      <c r="B589" s="41">
        <v>0</v>
      </c>
      <c r="C589" s="31">
        <f>$C$305*EXP(-((('PT1-result'!$M$13*'PT1-result'!$M$14)/'PT1-result'!$M$13)*((A589-$A$305)/60)))</f>
        <v>31.384058645506631</v>
      </c>
      <c r="D589" s="6"/>
      <c r="E589" s="15"/>
      <c r="F589" s="10"/>
      <c r="G589" s="10"/>
      <c r="H589" s="10"/>
    </row>
    <row r="590" spans="1:8" x14ac:dyDescent="0.2">
      <c r="A590" s="13">
        <f t="shared" si="20"/>
        <v>58.500000000000561</v>
      </c>
      <c r="B590" s="41">
        <v>0</v>
      </c>
      <c r="C590" s="31">
        <f>$C$305*EXP(-((('PT1-result'!$M$13*'PT1-result'!$M$14)/'PT1-result'!$M$13)*((A590-$A$305)/60)))</f>
        <v>31.305696492397864</v>
      </c>
      <c r="D590" s="6"/>
      <c r="E590" s="15"/>
      <c r="F590" s="10"/>
      <c r="G590" s="10"/>
      <c r="H590" s="10"/>
    </row>
    <row r="591" spans="1:8" x14ac:dyDescent="0.2">
      <c r="A591" s="13">
        <f t="shared" si="20"/>
        <v>58.600000000000563</v>
      </c>
      <c r="B591" s="41">
        <v>0</v>
      </c>
      <c r="C591" s="31">
        <f>$C$305*EXP(-((('PT1-result'!$M$13*'PT1-result'!$M$14)/'PT1-result'!$M$13)*((A591-$A$305)/60)))</f>
        <v>31.227529999994083</v>
      </c>
      <c r="D591" s="6"/>
      <c r="E591" s="15"/>
      <c r="F591" s="10"/>
      <c r="G591" s="10"/>
      <c r="H591" s="10"/>
    </row>
    <row r="592" spans="1:8" x14ac:dyDescent="0.2">
      <c r="A592" s="13">
        <f t="shared" si="20"/>
        <v>58.700000000000564</v>
      </c>
      <c r="B592" s="41">
        <v>0</v>
      </c>
      <c r="C592" s="31">
        <f>$C$305*EXP(-((('PT1-result'!$M$13*'PT1-result'!$M$14)/'PT1-result'!$M$13)*((A592-$A$305)/60)))</f>
        <v>31.149558679754456</v>
      </c>
      <c r="D592" s="6"/>
      <c r="E592" s="15"/>
      <c r="F592" s="10"/>
      <c r="G592" s="10"/>
      <c r="H592" s="10"/>
    </row>
    <row r="593" spans="1:8" x14ac:dyDescent="0.2">
      <c r="A593" s="13">
        <f t="shared" si="20"/>
        <v>58.800000000000566</v>
      </c>
      <c r="B593" s="41">
        <v>0</v>
      </c>
      <c r="C593" s="31">
        <f>$C$305*EXP(-((('PT1-result'!$M$13*'PT1-result'!$M$14)/'PT1-result'!$M$13)*((A593-$A$305)/60)))</f>
        <v>31.071782044357974</v>
      </c>
      <c r="D593" s="6"/>
      <c r="E593" s="15"/>
      <c r="F593" s="10"/>
      <c r="G593" s="10"/>
      <c r="H593" s="10"/>
    </row>
    <row r="594" spans="1:8" x14ac:dyDescent="0.2">
      <c r="A594" s="13">
        <f t="shared" si="20"/>
        <v>58.900000000000567</v>
      </c>
      <c r="B594" s="41">
        <v>0</v>
      </c>
      <c r="C594" s="31">
        <f>$C$305*EXP(-((('PT1-result'!$M$13*'PT1-result'!$M$14)/'PT1-result'!$M$13)*((A594-$A$305)/60)))</f>
        <v>30.994199607700413</v>
      </c>
      <c r="D594" s="6"/>
      <c r="E594" s="15"/>
      <c r="F594" s="10"/>
      <c r="G594" s="10"/>
      <c r="H594" s="10"/>
    </row>
    <row r="595" spans="1:8" x14ac:dyDescent="0.2">
      <c r="A595" s="13">
        <f t="shared" si="20"/>
        <v>59.000000000000568</v>
      </c>
      <c r="B595" s="41">
        <v>0</v>
      </c>
      <c r="C595" s="31">
        <f>$C$305*EXP(-((('PT1-result'!$M$13*'PT1-result'!$M$14)/'PT1-result'!$M$13)*((A595-$A$305)/60)))</f>
        <v>30.916810884891294</v>
      </c>
      <c r="D595" s="6"/>
      <c r="E595" s="15"/>
      <c r="F595" s="10"/>
      <c r="G595" s="10"/>
      <c r="H595" s="10"/>
    </row>
    <row r="596" spans="1:8" x14ac:dyDescent="0.2">
      <c r="A596" s="13">
        <f t="shared" si="20"/>
        <v>59.10000000000057</v>
      </c>
      <c r="B596" s="41">
        <v>0</v>
      </c>
      <c r="C596" s="31">
        <f>$C$305*EXP(-((('PT1-result'!$M$13*'PT1-result'!$M$14)/'PT1-result'!$M$13)*((A596-$A$305)/60)))</f>
        <v>30.839615392250852</v>
      </c>
      <c r="D596" s="6"/>
      <c r="E596" s="15"/>
      <c r="F596" s="10"/>
      <c r="G596" s="10"/>
      <c r="H596" s="10"/>
    </row>
    <row r="597" spans="1:8" x14ac:dyDescent="0.2">
      <c r="A597" s="13">
        <f t="shared" si="20"/>
        <v>59.200000000000571</v>
      </c>
      <c r="B597" s="41">
        <v>0</v>
      </c>
      <c r="C597" s="31">
        <f>$C$305*EXP(-((('PT1-result'!$M$13*'PT1-result'!$M$14)/'PT1-result'!$M$13)*((A597-$A$305)/60)))</f>
        <v>30.762612647306991</v>
      </c>
      <c r="D597" s="6"/>
      <c r="E597" s="15"/>
      <c r="F597" s="10"/>
      <c r="G597" s="10"/>
      <c r="H597" s="10"/>
    </row>
    <row r="598" spans="1:8" x14ac:dyDescent="0.2">
      <c r="A598" s="13">
        <f t="shared" si="20"/>
        <v>59.300000000000573</v>
      </c>
      <c r="B598" s="41">
        <v>0</v>
      </c>
      <c r="C598" s="31">
        <f>$C$305*EXP(-((('PT1-result'!$M$13*'PT1-result'!$M$14)/'PT1-result'!$M$13)*((A598-$A$305)/60)))</f>
        <v>30.685802168792321</v>
      </c>
      <c r="D598" s="6"/>
      <c r="E598" s="15"/>
      <c r="F598" s="10"/>
      <c r="G598" s="10"/>
      <c r="H598" s="10"/>
    </row>
    <row r="599" spans="1:8" x14ac:dyDescent="0.2">
      <c r="A599" s="13">
        <f t="shared" si="20"/>
        <v>59.400000000000574</v>
      </c>
      <c r="B599" s="41">
        <v>0</v>
      </c>
      <c r="C599" s="31">
        <f>$C$305*EXP(-((('PT1-result'!$M$13*'PT1-result'!$M$14)/'PT1-result'!$M$13)*((A599-$A$305)/60)))</f>
        <v>30.609183476641089</v>
      </c>
      <c r="D599" s="6"/>
      <c r="E599" s="15"/>
      <c r="F599" s="10"/>
      <c r="G599" s="10"/>
      <c r="H599" s="10"/>
    </row>
    <row r="600" spans="1:8" x14ac:dyDescent="0.2">
      <c r="A600" s="13">
        <f t="shared" si="20"/>
        <v>59.500000000000576</v>
      </c>
      <c r="B600" s="41">
        <v>0</v>
      </c>
      <c r="C600" s="31">
        <f>$C$305*EXP(-((('PT1-result'!$M$13*'PT1-result'!$M$14)/'PT1-result'!$M$13)*((A600-$A$305)/60)))</f>
        <v>30.532756091986233</v>
      </c>
      <c r="D600" s="6"/>
      <c r="E600" s="15"/>
      <c r="F600" s="10"/>
      <c r="G600" s="10"/>
      <c r="H600" s="10"/>
    </row>
    <row r="601" spans="1:8" x14ac:dyDescent="0.2">
      <c r="A601" s="13">
        <f t="shared" si="20"/>
        <v>59.600000000000577</v>
      </c>
      <c r="B601" s="41">
        <v>0</v>
      </c>
      <c r="C601" s="31">
        <f>$C$305*EXP(-((('PT1-result'!$M$13*'PT1-result'!$M$14)/'PT1-result'!$M$13)*((A601-$A$305)/60)))</f>
        <v>30.456519537156339</v>
      </c>
      <c r="D601" s="6"/>
      <c r="E601" s="15"/>
      <c r="F601" s="10"/>
      <c r="G601" s="10"/>
      <c r="H601" s="10"/>
    </row>
    <row r="602" spans="1:8" x14ac:dyDescent="0.2">
      <c r="A602" s="13">
        <f t="shared" si="20"/>
        <v>59.700000000000578</v>
      </c>
      <c r="B602" s="41">
        <v>0</v>
      </c>
      <c r="C602" s="31">
        <f>$C$305*EXP(-((('PT1-result'!$M$13*'PT1-result'!$M$14)/'PT1-result'!$M$13)*((A602-$A$305)/60)))</f>
        <v>30.380473335672693</v>
      </c>
      <c r="D602" s="6"/>
      <c r="E602" s="15"/>
      <c r="F602" s="10"/>
      <c r="G602" s="10"/>
      <c r="H602" s="10"/>
    </row>
    <row r="603" spans="1:8" x14ac:dyDescent="0.2">
      <c r="A603" s="13">
        <f t="shared" si="20"/>
        <v>59.80000000000058</v>
      </c>
      <c r="B603" s="41">
        <v>0</v>
      </c>
      <c r="C603" s="31">
        <f>$C$305*EXP(-((('PT1-result'!$M$13*'PT1-result'!$M$14)/'PT1-result'!$M$13)*((A603-$A$305)/60)))</f>
        <v>30.304617012246286</v>
      </c>
      <c r="D603" s="6"/>
      <c r="E603" s="15"/>
      <c r="F603" s="10"/>
      <c r="G603" s="10"/>
      <c r="H603" s="10"/>
    </row>
    <row r="604" spans="1:8" x14ac:dyDescent="0.2">
      <c r="A604" s="13">
        <f t="shared" si="20"/>
        <v>59.900000000000581</v>
      </c>
      <c r="B604" s="41">
        <v>0</v>
      </c>
      <c r="C604" s="31">
        <f>$C$305*EXP(-((('PT1-result'!$M$13*'PT1-result'!$M$14)/'PT1-result'!$M$13)*((A604-$A$305)/60)))</f>
        <v>30.228950092774863</v>
      </c>
      <c r="D604" s="6"/>
      <c r="E604" s="15"/>
      <c r="F604" s="10"/>
      <c r="G604" s="10"/>
      <c r="H604" s="10"/>
    </row>
    <row r="605" spans="1:8" x14ac:dyDescent="0.2">
      <c r="A605" s="13">
        <f t="shared" si="20"/>
        <v>60.000000000000583</v>
      </c>
      <c r="B605" s="42">
        <f>F4</f>
        <v>0</v>
      </c>
      <c r="C605" s="31">
        <f>$C$305*EXP(-((('PT1-result'!$M$13*'PT1-result'!$M$14)/'PT1-result'!$M$13)*((A605-$A$305)/60)))</f>
        <v>30.153472104339919</v>
      </c>
      <c r="D605" s="6"/>
      <c r="E605" s="15"/>
      <c r="F605" s="10"/>
      <c r="G605" s="10"/>
      <c r="H605" s="10"/>
    </row>
    <row r="606" spans="1:8" x14ac:dyDescent="0.2">
      <c r="A606" s="13">
        <f t="shared" si="20"/>
        <v>60.100000000000584</v>
      </c>
      <c r="B606" s="43">
        <f t="shared" ref="B606:B669" si="21">F5</f>
        <v>2.62172150611877</v>
      </c>
      <c r="C606" s="31">
        <f>$C$305*EXP(-((('PT1-result'!$M$13*'PT1-result'!$M$14)/'PT1-result'!$M$13)*((A606-$A$305)/60)))</f>
        <v>30.078182575203776</v>
      </c>
      <c r="D606" s="6"/>
      <c r="E606" s="15"/>
      <c r="F606" s="10"/>
      <c r="G606" s="10"/>
      <c r="H606" s="10"/>
    </row>
    <row r="607" spans="1:8" x14ac:dyDescent="0.2">
      <c r="A607" s="13">
        <f t="shared" si="20"/>
        <v>60.200000000000585</v>
      </c>
      <c r="B607" s="43">
        <f t="shared" si="21"/>
        <v>5.2368965148925799</v>
      </c>
      <c r="C607" s="31">
        <f>$C$305*EXP(-((('PT1-result'!$M$13*'PT1-result'!$M$14)/'PT1-result'!$M$13)*((A607-$A$305)/60)))</f>
        <v>30.003081034806645</v>
      </c>
      <c r="D607" s="6"/>
      <c r="E607" s="15"/>
      <c r="F607" s="10"/>
      <c r="G607" s="10"/>
      <c r="H607" s="10"/>
    </row>
    <row r="608" spans="1:8" x14ac:dyDescent="0.2">
      <c r="A608" s="13">
        <f t="shared" si="20"/>
        <v>60.300000000000587</v>
      </c>
      <c r="B608" s="43">
        <f t="shared" si="21"/>
        <v>7.84554195404053</v>
      </c>
      <c r="C608" s="31">
        <f>$C$305*EXP(-((('PT1-result'!$M$13*'PT1-result'!$M$14)/'PT1-result'!$M$13)*((A608-$A$305)/60)))</f>
        <v>29.928167013763645</v>
      </c>
      <c r="D608" s="6"/>
      <c r="E608" s="15"/>
      <c r="F608" s="10"/>
      <c r="G608" s="10"/>
      <c r="H608" s="10"/>
    </row>
    <row r="609" spans="1:8" x14ac:dyDescent="0.2">
      <c r="A609" s="13">
        <f t="shared" si="20"/>
        <v>60.400000000000588</v>
      </c>
      <c r="B609" s="43">
        <f t="shared" si="21"/>
        <v>10.447673797607401</v>
      </c>
      <c r="C609" s="31">
        <f>$C$305*EXP(-((('PT1-result'!$M$13*'PT1-result'!$M$14)/'PT1-result'!$M$13)*((A609-$A$305)/60)))</f>
        <v>29.853440043861909</v>
      </c>
      <c r="D609" s="6"/>
      <c r="E609" s="15"/>
      <c r="F609" s="10"/>
      <c r="G609" s="10"/>
      <c r="H609" s="10"/>
    </row>
    <row r="610" spans="1:8" x14ac:dyDescent="0.2">
      <c r="A610" s="13">
        <f t="shared" si="20"/>
        <v>60.50000000000059</v>
      </c>
      <c r="B610" s="43">
        <f t="shared" si="21"/>
        <v>13.0433082580566</v>
      </c>
      <c r="C610" s="31">
        <f>$C$305*EXP(-((('PT1-result'!$M$13*'PT1-result'!$M$14)/'PT1-result'!$M$13)*((A610-$A$305)/60)))</f>
        <v>29.778899658057622</v>
      </c>
      <c r="D610" s="6"/>
      <c r="E610" s="15"/>
      <c r="F610" s="10"/>
      <c r="G610" s="10"/>
      <c r="H610" s="10"/>
    </row>
    <row r="611" spans="1:8" x14ac:dyDescent="0.2">
      <c r="A611" s="13">
        <f t="shared" si="20"/>
        <v>60.600000000000591</v>
      </c>
      <c r="B611" s="43">
        <f t="shared" si="21"/>
        <v>15.6324625015259</v>
      </c>
      <c r="C611" s="31">
        <f>$C$305*EXP(-((('PT1-result'!$M$13*'PT1-result'!$M$14)/'PT1-result'!$M$13)*((A611-$A$305)/60)))</f>
        <v>29.704545390473132</v>
      </c>
      <c r="D611" s="6"/>
      <c r="E611" s="15"/>
      <c r="F611" s="10"/>
      <c r="G611" s="10"/>
      <c r="H611" s="10"/>
    </row>
    <row r="612" spans="1:8" x14ac:dyDescent="0.2">
      <c r="A612" s="13">
        <f t="shared" si="20"/>
        <v>60.700000000000593</v>
      </c>
      <c r="B612" s="43">
        <f t="shared" si="21"/>
        <v>18.215150833129901</v>
      </c>
      <c r="C612" s="31">
        <f>$C$305*EXP(-((('PT1-result'!$M$13*'PT1-result'!$M$14)/'PT1-result'!$M$13)*((A612-$A$305)/60)))</f>
        <v>29.63037677639403</v>
      </c>
      <c r="D612" s="6"/>
      <c r="E612" s="15"/>
      <c r="F612" s="10"/>
      <c r="G612" s="10"/>
      <c r="H612" s="10"/>
    </row>
    <row r="613" spans="1:8" x14ac:dyDescent="0.2">
      <c r="A613" s="13">
        <f t="shared" si="20"/>
        <v>60.800000000000594</v>
      </c>
      <c r="B613" s="43">
        <f t="shared" si="21"/>
        <v>20.7913932800293</v>
      </c>
      <c r="C613" s="31">
        <f>$C$305*EXP(-((('PT1-result'!$M$13*'PT1-result'!$M$14)/'PT1-result'!$M$13)*((A613-$A$305)/60)))</f>
        <v>29.556393352266234</v>
      </c>
      <c r="D613" s="6"/>
      <c r="E613" s="15"/>
      <c r="F613" s="10"/>
      <c r="G613" s="10"/>
      <c r="H613" s="10"/>
    </row>
    <row r="614" spans="1:8" x14ac:dyDescent="0.2">
      <c r="A614" s="13">
        <f t="shared" si="20"/>
        <v>60.900000000000595</v>
      </c>
      <c r="B614" s="43">
        <f t="shared" si="21"/>
        <v>23.361200332641602</v>
      </c>
      <c r="C614" s="31">
        <f>$C$305*EXP(-((('PT1-result'!$M$13*'PT1-result'!$M$14)/'PT1-result'!$M$13)*((A614-$A$305)/60)))</f>
        <v>29.482594655693099</v>
      </c>
      <c r="D614" s="6"/>
      <c r="E614" s="15"/>
      <c r="F614" s="10"/>
      <c r="G614" s="10"/>
      <c r="H614" s="10"/>
    </row>
    <row r="615" spans="1:8" x14ac:dyDescent="0.2">
      <c r="A615" s="13">
        <f t="shared" si="20"/>
        <v>61.000000000000597</v>
      </c>
      <c r="B615" s="43">
        <f t="shared" si="21"/>
        <v>25.9245910644531</v>
      </c>
      <c r="C615" s="31">
        <f>$C$305*EXP(-((('PT1-result'!$M$13*'PT1-result'!$M$14)/'PT1-result'!$M$13)*((A615-$A$305)/60)))</f>
        <v>29.408980225432536</v>
      </c>
      <c r="D615" s="6"/>
      <c r="E615" s="15"/>
      <c r="F615" s="10"/>
      <c r="G615" s="10"/>
      <c r="H615" s="10"/>
    </row>
    <row r="616" spans="1:8" x14ac:dyDescent="0.2">
      <c r="A616" s="13">
        <f t="shared" si="20"/>
        <v>61.100000000000598</v>
      </c>
      <c r="B616" s="43">
        <f t="shared" si="21"/>
        <v>25.859861373901399</v>
      </c>
      <c r="C616" s="31">
        <f>$C$305*EXP(-((('PT1-result'!$M$13*'PT1-result'!$M$14)/'PT1-result'!$M$13)*((A616-$A$305)/60)))</f>
        <v>29.335549601394113</v>
      </c>
      <c r="D616" s="6"/>
      <c r="E616" s="15"/>
      <c r="F616" s="10"/>
      <c r="G616" s="10"/>
      <c r="H616" s="10"/>
    </row>
    <row r="617" spans="1:8" x14ac:dyDescent="0.2">
      <c r="A617" s="13">
        <f t="shared" si="20"/>
        <v>61.2000000000006</v>
      </c>
      <c r="B617" s="43">
        <f t="shared" si="21"/>
        <v>25.795291900634801</v>
      </c>
      <c r="C617" s="31">
        <f>$C$305*EXP(-((('PT1-result'!$M$13*'PT1-result'!$M$14)/'PT1-result'!$M$13)*((A617-$A$305)/60)))</f>
        <v>29.262302324636199</v>
      </c>
      <c r="D617" s="6"/>
      <c r="E617" s="15"/>
      <c r="F617" s="10"/>
      <c r="G617" s="10"/>
      <c r="H617" s="10"/>
    </row>
    <row r="618" spans="1:8" x14ac:dyDescent="0.2">
      <c r="A618" s="13">
        <f t="shared" si="20"/>
        <v>61.300000000000601</v>
      </c>
      <c r="B618" s="43">
        <f t="shared" si="21"/>
        <v>25.730884552001999</v>
      </c>
      <c r="C618" s="31">
        <f>$C$305*EXP(-((('PT1-result'!$M$13*'PT1-result'!$M$14)/'PT1-result'!$M$13)*((A618-$A$305)/60)))</f>
        <v>29.18923793736306</v>
      </c>
      <c r="D618" s="6"/>
      <c r="E618" s="15"/>
      <c r="F618" s="10"/>
      <c r="G618" s="10"/>
      <c r="H618" s="10"/>
    </row>
    <row r="619" spans="1:8" x14ac:dyDescent="0.2">
      <c r="A619" s="13">
        <f t="shared" si="20"/>
        <v>61.400000000000603</v>
      </c>
      <c r="B619" s="43">
        <f t="shared" si="21"/>
        <v>25.6666374206543</v>
      </c>
      <c r="C619" s="31">
        <f>$C$305*EXP(-((('PT1-result'!$M$13*'PT1-result'!$M$14)/'PT1-result'!$M$13)*((A619-$A$305)/60)))</f>
        <v>29.116355982922052</v>
      </c>
      <c r="D619" s="6"/>
      <c r="E619" s="15"/>
      <c r="F619" s="10"/>
      <c r="G619" s="10"/>
      <c r="H619" s="10"/>
    </row>
    <row r="620" spans="1:8" x14ac:dyDescent="0.2">
      <c r="A620" s="13">
        <f t="shared" si="20"/>
        <v>61.500000000000604</v>
      </c>
      <c r="B620" s="43">
        <f t="shared" si="21"/>
        <v>25.602552413940401</v>
      </c>
      <c r="C620" s="31">
        <f>$C$305*EXP(-((('PT1-result'!$M$13*'PT1-result'!$M$14)/'PT1-result'!$M$13)*((A620-$A$305)/60)))</f>
        <v>29.043656005800713</v>
      </c>
      <c r="D620" s="6"/>
      <c r="E620" s="15"/>
      <c r="F620" s="10"/>
      <c r="G620" s="10"/>
      <c r="H620" s="10"/>
    </row>
    <row r="621" spans="1:8" x14ac:dyDescent="0.2">
      <c r="A621" s="13">
        <f t="shared" si="20"/>
        <v>61.600000000000605</v>
      </c>
      <c r="B621" s="43">
        <f t="shared" si="21"/>
        <v>25.5386257171631</v>
      </c>
      <c r="C621" s="31">
        <f>$C$305*EXP(-((('PT1-result'!$M$13*'PT1-result'!$M$14)/'PT1-result'!$M$13)*((A621-$A$305)/60)))</f>
        <v>28.971137551623954</v>
      </c>
      <c r="D621" s="6"/>
      <c r="E621" s="15"/>
      <c r="F621" s="10"/>
      <c r="G621" s="10"/>
      <c r="H621" s="10"/>
    </row>
    <row r="622" spans="1:8" x14ac:dyDescent="0.2">
      <c r="A622" s="13">
        <f t="shared" si="20"/>
        <v>61.700000000000607</v>
      </c>
      <c r="B622" s="43">
        <f t="shared" si="21"/>
        <v>25.474859237670898</v>
      </c>
      <c r="C622" s="31">
        <f>$C$305*EXP(-((('PT1-result'!$M$13*'PT1-result'!$M$14)/'PT1-result'!$M$13)*((A622-$A$305)/60)))</f>
        <v>28.898800167151201</v>
      </c>
      <c r="D622" s="6"/>
      <c r="E622" s="15"/>
      <c r="F622" s="10"/>
      <c r="G622" s="10"/>
      <c r="H622" s="10"/>
    </row>
    <row r="623" spans="1:8" x14ac:dyDescent="0.2">
      <c r="A623" s="13">
        <f t="shared" si="20"/>
        <v>61.800000000000608</v>
      </c>
      <c r="B623" s="43">
        <f t="shared" si="21"/>
        <v>25.411251068115199</v>
      </c>
      <c r="C623" s="31">
        <f>$C$305*EXP(-((('PT1-result'!$M$13*'PT1-result'!$M$14)/'PT1-result'!$M$13)*((A623-$A$305)/60)))</f>
        <v>28.826643400273564</v>
      </c>
      <c r="D623" s="6"/>
      <c r="E623" s="15"/>
      <c r="F623" s="10"/>
      <c r="G623" s="10"/>
      <c r="H623" s="10"/>
    </row>
    <row r="624" spans="1:8" x14ac:dyDescent="0.2">
      <c r="A624" s="13">
        <f t="shared" si="20"/>
        <v>61.90000000000061</v>
      </c>
      <c r="B624" s="43">
        <f t="shared" si="21"/>
        <v>25.347801208496101</v>
      </c>
      <c r="C624" s="31">
        <f>$C$305*EXP(-((('PT1-result'!$M$13*'PT1-result'!$M$14)/'PT1-result'!$M$13)*((A624-$A$305)/60)))</f>
        <v>28.754666800011023</v>
      </c>
      <c r="D624" s="6"/>
      <c r="E624" s="15"/>
      <c r="F624" s="10"/>
      <c r="G624" s="10"/>
      <c r="H624" s="10"/>
    </row>
    <row r="625" spans="1:8" x14ac:dyDescent="0.2">
      <c r="A625" s="13">
        <f t="shared" si="20"/>
        <v>62.000000000000611</v>
      </c>
      <c r="B625" s="43">
        <f t="shared" si="21"/>
        <v>25.284511566162099</v>
      </c>
      <c r="C625" s="31">
        <f>$C$305*EXP(-((('PT1-result'!$M$13*'PT1-result'!$M$14)/'PT1-result'!$M$13)*((A625-$A$305)/60)))</f>
        <v>28.682869916509571</v>
      </c>
      <c r="D625" s="6"/>
      <c r="E625" s="15"/>
      <c r="F625" s="10"/>
      <c r="G625" s="10"/>
      <c r="H625" s="10"/>
    </row>
    <row r="626" spans="1:8" x14ac:dyDescent="0.2">
      <c r="A626" s="13">
        <f t="shared" si="20"/>
        <v>62.100000000000612</v>
      </c>
      <c r="B626" s="43">
        <f t="shared" si="21"/>
        <v>25.221380233764599</v>
      </c>
      <c r="C626" s="31">
        <f>$C$305*EXP(-((('PT1-result'!$M$13*'PT1-result'!$M$14)/'PT1-result'!$M$13)*((A626-$A$305)/60)))</f>
        <v>28.611252301038476</v>
      </c>
      <c r="D626" s="6"/>
      <c r="E626" s="15"/>
      <c r="F626" s="10"/>
      <c r="G626" s="10"/>
      <c r="H626" s="10"/>
    </row>
    <row r="627" spans="1:8" x14ac:dyDescent="0.2">
      <c r="A627" s="13">
        <f t="shared" si="20"/>
        <v>62.200000000000614</v>
      </c>
      <c r="B627" s="43">
        <f t="shared" si="21"/>
        <v>25.158405303955099</v>
      </c>
      <c r="C627" s="31">
        <f>$C$305*EXP(-((('PT1-result'!$M$13*'PT1-result'!$M$14)/'PT1-result'!$M$13)*((A627-$A$305)/60)))</f>
        <v>28.539813505987389</v>
      </c>
      <c r="D627" s="6"/>
      <c r="E627" s="15"/>
      <c r="F627" s="10"/>
      <c r="G627" s="10"/>
      <c r="H627" s="10"/>
    </row>
    <row r="628" spans="1:8" x14ac:dyDescent="0.2">
      <c r="A628" s="13">
        <f t="shared" si="20"/>
        <v>62.300000000000615</v>
      </c>
      <c r="B628" s="43">
        <f t="shared" si="21"/>
        <v>25.095586776733398</v>
      </c>
      <c r="C628" s="31">
        <f>$C$305*EXP(-((('PT1-result'!$M$13*'PT1-result'!$M$14)/'PT1-result'!$M$13)*((A628-$A$305)/60)))</f>
        <v>28.468553084863629</v>
      </c>
      <c r="D628" s="6"/>
      <c r="E628" s="15"/>
      <c r="F628" s="10"/>
      <c r="G628" s="10"/>
      <c r="H628" s="10"/>
    </row>
    <row r="629" spans="1:8" x14ac:dyDescent="0.2">
      <c r="A629" s="13">
        <f t="shared" si="20"/>
        <v>62.400000000000617</v>
      </c>
      <c r="B629" s="43">
        <f t="shared" si="21"/>
        <v>25.0329265594482</v>
      </c>
      <c r="C629" s="31">
        <f>$C$305*EXP(-((('PT1-result'!$M$13*'PT1-result'!$M$14)/'PT1-result'!$M$13)*((A629-$A$305)/60)))</f>
        <v>28.397470592289309</v>
      </c>
      <c r="D629" s="6"/>
      <c r="E629" s="15"/>
      <c r="F629" s="10"/>
      <c r="G629" s="10"/>
      <c r="H629" s="10"/>
    </row>
    <row r="630" spans="1:8" x14ac:dyDescent="0.2">
      <c r="A630" s="13">
        <f t="shared" si="20"/>
        <v>62.500000000000618</v>
      </c>
      <c r="B630" s="43">
        <f t="shared" si="21"/>
        <v>24.970422744751001</v>
      </c>
      <c r="C630" s="31">
        <f>$C$305*EXP(-((('PT1-result'!$M$13*'PT1-result'!$M$14)/'PT1-result'!$M$13)*((A630-$A$305)/60)))</f>
        <v>28.32656558399864</v>
      </c>
      <c r="D630" s="6"/>
      <c r="E630" s="15"/>
      <c r="F630" s="10"/>
      <c r="G630" s="10"/>
      <c r="H630" s="10"/>
    </row>
    <row r="631" spans="1:8" x14ac:dyDescent="0.2">
      <c r="A631" s="13">
        <f t="shared" si="20"/>
        <v>62.60000000000062</v>
      </c>
      <c r="B631" s="43">
        <f t="shared" si="21"/>
        <v>24.908073425293001</v>
      </c>
      <c r="C631" s="31">
        <f>$C$305*EXP(-((('PT1-result'!$M$13*'PT1-result'!$M$14)/'PT1-result'!$M$13)*((A631-$A$305)/60)))</f>
        <v>28.25583761683507</v>
      </c>
      <c r="D631" s="6"/>
      <c r="E631" s="15"/>
      <c r="F631" s="10"/>
      <c r="G631" s="10"/>
      <c r="H631" s="10"/>
    </row>
    <row r="632" spans="1:8" x14ac:dyDescent="0.2">
      <c r="A632" s="13">
        <f t="shared" si="20"/>
        <v>62.700000000000621</v>
      </c>
      <c r="B632" s="43">
        <f t="shared" si="21"/>
        <v>24.845882415771499</v>
      </c>
      <c r="C632" s="31">
        <f>$C$305*EXP(-((('PT1-result'!$M$13*'PT1-result'!$M$14)/'PT1-result'!$M$13)*((A632-$A$305)/60)))</f>
        <v>28.185286248748596</v>
      </c>
      <c r="D632" s="6"/>
      <c r="E632" s="15"/>
      <c r="F632" s="10"/>
      <c r="G632" s="10"/>
      <c r="H632" s="10"/>
    </row>
    <row r="633" spans="1:8" x14ac:dyDescent="0.2">
      <c r="A633" s="13">
        <f t="shared" si="20"/>
        <v>62.800000000000622</v>
      </c>
      <c r="B633" s="43">
        <f t="shared" si="21"/>
        <v>24.7838439941406</v>
      </c>
      <c r="C633" s="31">
        <f>$C$305*EXP(-((('PT1-result'!$M$13*'PT1-result'!$M$14)/'PT1-result'!$M$13)*((A633-$A$305)/60)))</f>
        <v>28.114911038792918</v>
      </c>
      <c r="D633" s="6"/>
      <c r="E633" s="15"/>
      <c r="F633" s="10"/>
      <c r="G633" s="10"/>
      <c r="H633" s="10"/>
    </row>
    <row r="634" spans="1:8" x14ac:dyDescent="0.2">
      <c r="A634" s="13">
        <f t="shared" si="20"/>
        <v>62.900000000000624</v>
      </c>
      <c r="B634" s="43">
        <f t="shared" si="21"/>
        <v>24.721961975097699</v>
      </c>
      <c r="C634" s="31">
        <f>$C$305*EXP(-((('PT1-result'!$M$13*'PT1-result'!$M$14)/'PT1-result'!$M$13)*((A634-$A$305)/60)))</f>
        <v>28.044711547122755</v>
      </c>
      <c r="D634" s="6"/>
      <c r="E634" s="15"/>
      <c r="F634" s="10"/>
      <c r="G634" s="10"/>
      <c r="H634" s="10"/>
    </row>
    <row r="635" spans="1:8" x14ac:dyDescent="0.2">
      <c r="A635" s="13">
        <f t="shared" si="20"/>
        <v>63.000000000000625</v>
      </c>
      <c r="B635" s="43">
        <f t="shared" si="21"/>
        <v>24.660234451293899</v>
      </c>
      <c r="C635" s="31">
        <f>$C$305*EXP(-((('PT1-result'!$M$13*'PT1-result'!$M$14)/'PT1-result'!$M$13)*((A635-$A$305)/60)))</f>
        <v>27.974687334991049</v>
      </c>
      <c r="D635" s="6"/>
      <c r="E635" s="15"/>
      <c r="F635" s="10"/>
      <c r="G635" s="10"/>
      <c r="H635" s="10"/>
    </row>
    <row r="636" spans="1:8" x14ac:dyDescent="0.2">
      <c r="A636" s="13">
        <f t="shared" si="20"/>
        <v>63.100000000000627</v>
      </c>
      <c r="B636" s="43">
        <f t="shared" si="21"/>
        <v>24.598661422729499</v>
      </c>
      <c r="C636" s="31">
        <f>$C$305*EXP(-((('PT1-result'!$M$13*'PT1-result'!$M$14)/'PT1-result'!$M$13)*((A636-$A$305)/60)))</f>
        <v>27.904837964746257</v>
      </c>
      <c r="D636" s="6"/>
      <c r="E636" s="15"/>
      <c r="F636" s="10"/>
      <c r="G636" s="10"/>
      <c r="H636" s="10"/>
    </row>
    <row r="637" spans="1:8" x14ac:dyDescent="0.2">
      <c r="A637" s="13">
        <f t="shared" si="20"/>
        <v>63.200000000000628</v>
      </c>
      <c r="B637" s="43">
        <f t="shared" si="21"/>
        <v>24.5372409820557</v>
      </c>
      <c r="C637" s="31">
        <f>$C$305*EXP(-((('PT1-result'!$M$13*'PT1-result'!$M$14)/'PT1-result'!$M$13)*((A637-$A$305)/60)))</f>
        <v>27.835162999829574</v>
      </c>
      <c r="D637" s="6"/>
      <c r="E637" s="15"/>
      <c r="F637" s="10"/>
      <c r="G637" s="10"/>
      <c r="H637" s="10"/>
    </row>
    <row r="638" spans="1:8" x14ac:dyDescent="0.2">
      <c r="A638" s="13">
        <f t="shared" si="20"/>
        <v>63.30000000000063</v>
      </c>
      <c r="B638" s="43">
        <f t="shared" si="21"/>
        <v>24.475975036621101</v>
      </c>
      <c r="C638" s="31">
        <f>$C$305*EXP(-((('PT1-result'!$M$13*'PT1-result'!$M$14)/'PT1-result'!$M$13)*((A638-$A$305)/60)))</f>
        <v>27.765662004772253</v>
      </c>
      <c r="D638" s="6"/>
      <c r="E638" s="15"/>
      <c r="F638" s="10"/>
      <c r="G638" s="10"/>
      <c r="H638" s="10"/>
    </row>
    <row r="639" spans="1:8" x14ac:dyDescent="0.2">
      <c r="A639" s="13">
        <f t="shared" si="20"/>
        <v>63.400000000000631</v>
      </c>
      <c r="B639" s="43">
        <f t="shared" si="21"/>
        <v>24.414861679077099</v>
      </c>
      <c r="C639" s="31">
        <f>$C$305*EXP(-((('PT1-result'!$M$13*'PT1-result'!$M$14)/'PT1-result'!$M$13)*((A639-$A$305)/60)))</f>
        <v>27.696334545192844</v>
      </c>
      <c r="D639" s="6"/>
      <c r="E639" s="15"/>
      <c r="F639" s="10"/>
      <c r="G639" s="10"/>
      <c r="H639" s="10"/>
    </row>
    <row r="640" spans="1:8" x14ac:dyDescent="0.2">
      <c r="A640" s="13">
        <f t="shared" si="20"/>
        <v>63.500000000000632</v>
      </c>
      <c r="B640" s="43">
        <f t="shared" si="21"/>
        <v>24.3539009094238</v>
      </c>
      <c r="C640" s="31">
        <f>$C$305*EXP(-((('PT1-result'!$M$13*'PT1-result'!$M$14)/'PT1-result'!$M$13)*((A640-$A$305)/60)))</f>
        <v>27.627180187794497</v>
      </c>
      <c r="D640" s="6"/>
      <c r="E640" s="15"/>
      <c r="F640" s="10"/>
      <c r="G640" s="10"/>
      <c r="H640" s="10"/>
    </row>
    <row r="641" spans="1:8" x14ac:dyDescent="0.2">
      <c r="A641" s="13">
        <f t="shared" si="20"/>
        <v>63.600000000000634</v>
      </c>
      <c r="B641" s="43">
        <f t="shared" si="21"/>
        <v>24.2930908203125</v>
      </c>
      <c r="C641" s="31">
        <f>$C$305*EXP(-((('PT1-result'!$M$13*'PT1-result'!$M$14)/'PT1-result'!$M$13)*((A641-$A$305)/60)))</f>
        <v>27.558198500362263</v>
      </c>
      <c r="D641" s="6"/>
      <c r="E641" s="15"/>
      <c r="F641" s="10"/>
      <c r="G641" s="10"/>
      <c r="H641" s="10"/>
    </row>
    <row r="642" spans="1:8" x14ac:dyDescent="0.2">
      <c r="A642" s="13">
        <f t="shared" si="20"/>
        <v>63.700000000000635</v>
      </c>
      <c r="B642" s="43">
        <f t="shared" si="21"/>
        <v>24.232435226440401</v>
      </c>
      <c r="C642" s="31">
        <f>$C$305*EXP(-((('PT1-result'!$M$13*'PT1-result'!$M$14)/'PT1-result'!$M$13)*((A642-$A$305)/60)))</f>
        <v>27.489389051760355</v>
      </c>
      <c r="D642" s="6"/>
      <c r="E642" s="15"/>
      <c r="F642" s="10"/>
      <c r="G642" s="10"/>
      <c r="H642" s="10"/>
    </row>
    <row r="643" spans="1:8" x14ac:dyDescent="0.2">
      <c r="A643" s="13">
        <f t="shared" si="20"/>
        <v>63.800000000000637</v>
      </c>
      <c r="B643" s="43">
        <f t="shared" si="21"/>
        <v>24.171930313110401</v>
      </c>
      <c r="C643" s="31">
        <f>$C$305*EXP(-((('PT1-result'!$M$13*'PT1-result'!$M$14)/'PT1-result'!$M$13)*((A643-$A$305)/60)))</f>
        <v>27.420751411929508</v>
      </c>
      <c r="D643" s="6"/>
      <c r="E643" s="15"/>
      <c r="F643" s="10"/>
      <c r="G643" s="10"/>
      <c r="H643" s="10"/>
    </row>
    <row r="644" spans="1:8" x14ac:dyDescent="0.2">
      <c r="A644" s="13">
        <f t="shared" si="20"/>
        <v>63.900000000000638</v>
      </c>
      <c r="B644" s="43">
        <f t="shared" si="21"/>
        <v>24.111574172973601</v>
      </c>
      <c r="C644" s="31">
        <f>$C$305*EXP(-((('PT1-result'!$M$13*'PT1-result'!$M$14)/'PT1-result'!$M$13)*((A644-$A$305)/60)))</f>
        <v>27.352285151884246</v>
      </c>
      <c r="D644" s="6"/>
      <c r="E644" s="15"/>
      <c r="F644" s="10"/>
      <c r="G644" s="10"/>
      <c r="H644" s="10"/>
    </row>
    <row r="645" spans="1:8" x14ac:dyDescent="0.2">
      <c r="A645" s="13">
        <f t="shared" si="20"/>
        <v>64.000000000000639</v>
      </c>
      <c r="B645" s="43">
        <f t="shared" si="21"/>
        <v>24.0513725280762</v>
      </c>
      <c r="C645" s="31">
        <f>$C$305*EXP(-((('PT1-result'!$M$13*'PT1-result'!$M$14)/'PT1-result'!$M$13)*((A645-$A$305)/60)))</f>
        <v>27.283989843710224</v>
      </c>
      <c r="D645" s="6"/>
      <c r="E645" s="15"/>
      <c r="F645" s="10"/>
      <c r="G645" s="10"/>
      <c r="H645" s="10"/>
    </row>
    <row r="646" spans="1:8" x14ac:dyDescent="0.2">
      <c r="A646" s="13">
        <f t="shared" si="20"/>
        <v>64.100000000000634</v>
      </c>
      <c r="B646" s="43">
        <f t="shared" si="21"/>
        <v>23.991317749023398</v>
      </c>
      <c r="C646" s="31">
        <f>$C$305*EXP(-((('PT1-result'!$M$13*'PT1-result'!$M$14)/'PT1-result'!$M$13)*((A646-$A$305)/60)))</f>
        <v>27.215865060561548</v>
      </c>
      <c r="D646" s="6"/>
      <c r="E646" s="15"/>
      <c r="F646" s="10"/>
      <c r="G646" s="10"/>
      <c r="H646" s="10"/>
    </row>
    <row r="647" spans="1:8" x14ac:dyDescent="0.2">
      <c r="A647" s="13">
        <f t="shared" ref="A647:A710" si="22">A646+0.1</f>
        <v>64.200000000000628</v>
      </c>
      <c r="B647" s="43">
        <f t="shared" si="21"/>
        <v>23.9314155578613</v>
      </c>
      <c r="C647" s="31">
        <f>$C$305*EXP(-((('PT1-result'!$M$13*'PT1-result'!$M$14)/'PT1-result'!$M$13)*((A647-$A$305)/60)))</f>
        <v>27.147910376658086</v>
      </c>
      <c r="D647" s="6"/>
      <c r="E647" s="15"/>
      <c r="F647" s="10"/>
      <c r="G647" s="10"/>
      <c r="H647" s="10"/>
    </row>
    <row r="648" spans="1:8" x14ac:dyDescent="0.2">
      <c r="A648" s="13">
        <f t="shared" si="22"/>
        <v>64.300000000000622</v>
      </c>
      <c r="B648" s="43">
        <f t="shared" si="21"/>
        <v>23.871660232543899</v>
      </c>
      <c r="C648" s="31">
        <f>$C$305*EXP(-((('PT1-result'!$M$13*'PT1-result'!$M$14)/'PT1-result'!$M$13)*((A648-$A$305)/60)))</f>
        <v>27.080125367282847</v>
      </c>
      <c r="D648" s="6"/>
      <c r="E648" s="15"/>
      <c r="F648" s="10"/>
      <c r="G648" s="10"/>
      <c r="H648" s="10"/>
    </row>
    <row r="649" spans="1:8" x14ac:dyDescent="0.2">
      <c r="A649" s="13">
        <f t="shared" si="22"/>
        <v>64.400000000000617</v>
      </c>
      <c r="B649" s="43">
        <f t="shared" si="21"/>
        <v>23.812055587768601</v>
      </c>
      <c r="C649" s="31">
        <f>$C$305*EXP(-((('PT1-result'!$M$13*'PT1-result'!$M$14)/'PT1-result'!$M$13)*((A649-$A$305)/60)))</f>
        <v>27.012509608779311</v>
      </c>
      <c r="D649" s="6"/>
      <c r="E649" s="15"/>
      <c r="F649" s="10"/>
      <c r="G649" s="10"/>
      <c r="H649" s="10"/>
    </row>
    <row r="650" spans="1:8" x14ac:dyDescent="0.2">
      <c r="A650" s="13">
        <f t="shared" si="22"/>
        <v>64.500000000000611</v>
      </c>
      <c r="B650" s="43">
        <f t="shared" si="21"/>
        <v>23.752599716186499</v>
      </c>
      <c r="C650" s="31">
        <f>$C$305*EXP(-((('PT1-result'!$M$13*'PT1-result'!$M$14)/'PT1-result'!$M$13)*((A650-$A$305)/60)))</f>
        <v>26.945062678548762</v>
      </c>
      <c r="D650" s="6"/>
      <c r="E650" s="15"/>
      <c r="F650" s="10"/>
      <c r="G650" s="10"/>
      <c r="H650" s="10"/>
    </row>
    <row r="651" spans="1:8" x14ac:dyDescent="0.2">
      <c r="A651" s="13">
        <f t="shared" si="22"/>
        <v>64.600000000000605</v>
      </c>
      <c r="B651" s="43">
        <f t="shared" si="21"/>
        <v>23.693292617797901</v>
      </c>
      <c r="C651" s="31">
        <f>$C$305*EXP(-((('PT1-result'!$M$13*'PT1-result'!$M$14)/'PT1-result'!$M$13)*((A651-$A$305)/60)))</f>
        <v>26.877784155047667</v>
      </c>
      <c r="D651" s="6"/>
      <c r="E651" s="15"/>
      <c r="F651" s="10"/>
      <c r="G651" s="10"/>
      <c r="H651" s="10"/>
    </row>
    <row r="652" spans="1:8" x14ac:dyDescent="0.2">
      <c r="A652" s="13">
        <f t="shared" si="22"/>
        <v>64.7000000000006</v>
      </c>
      <c r="B652" s="43">
        <f t="shared" si="21"/>
        <v>23.6341342926025</v>
      </c>
      <c r="C652" s="31">
        <f>$C$305*EXP(-((('PT1-result'!$M$13*'PT1-result'!$M$14)/'PT1-result'!$M$13)*((A652-$A$305)/60)))</f>
        <v>26.810673617785028</v>
      </c>
      <c r="D652" s="6"/>
      <c r="E652" s="15"/>
      <c r="F652" s="10"/>
      <c r="G652" s="10"/>
      <c r="H652" s="10"/>
    </row>
    <row r="653" spans="1:8" x14ac:dyDescent="0.2">
      <c r="A653" s="13">
        <f t="shared" si="22"/>
        <v>64.800000000000594</v>
      </c>
      <c r="B653" s="43">
        <f t="shared" si="21"/>
        <v>23.575122833251999</v>
      </c>
      <c r="C653" s="31">
        <f>$C$305*EXP(-((('PT1-result'!$M$13*'PT1-result'!$M$14)/'PT1-result'!$M$13)*((A653-$A$305)/60)))</f>
        <v>26.743730647319776</v>
      </c>
      <c r="D653" s="6"/>
      <c r="E653" s="15"/>
      <c r="F653" s="10"/>
      <c r="G653" s="10"/>
      <c r="H653" s="10"/>
    </row>
    <row r="654" spans="1:8" x14ac:dyDescent="0.2">
      <c r="A654" s="13">
        <f t="shared" si="22"/>
        <v>64.900000000000588</v>
      </c>
      <c r="B654" s="43">
        <f t="shared" si="21"/>
        <v>23.516258239746101</v>
      </c>
      <c r="C654" s="31">
        <f>$C$305*EXP(-((('PT1-result'!$M$13*'PT1-result'!$M$14)/'PT1-result'!$M$13)*((A654-$A$305)/60)))</f>
        <v>26.676954825258129</v>
      </c>
      <c r="D654" s="6"/>
      <c r="E654" s="15"/>
      <c r="F654" s="10"/>
      <c r="G654" s="10"/>
      <c r="H654" s="10"/>
    </row>
    <row r="655" spans="1:8" x14ac:dyDescent="0.2">
      <c r="A655" s="13">
        <f t="shared" si="22"/>
        <v>65.000000000000583</v>
      </c>
      <c r="B655" s="43">
        <f t="shared" si="21"/>
        <v>23.457540512085</v>
      </c>
      <c r="C655" s="31">
        <f>$C$305*EXP(-((('PT1-result'!$M$13*'PT1-result'!$M$14)/'PT1-result'!$M$13)*((A655-$A$305)/60)))</f>
        <v>26.610345734250977</v>
      </c>
      <c r="D655" s="6"/>
      <c r="E655" s="15"/>
      <c r="F655" s="10"/>
      <c r="G655" s="10"/>
      <c r="H655" s="10"/>
    </row>
    <row r="656" spans="1:8" x14ac:dyDescent="0.2">
      <c r="A656" s="13">
        <f t="shared" si="22"/>
        <v>65.100000000000577</v>
      </c>
      <c r="B656" s="43">
        <f t="shared" si="21"/>
        <v>23.398969650268601</v>
      </c>
      <c r="C656" s="31">
        <f>$C$305*EXP(-((('PT1-result'!$M$13*'PT1-result'!$M$14)/'PT1-result'!$M$13)*((A656-$A$305)/60)))</f>
        <v>26.543902957991293</v>
      </c>
      <c r="D656" s="6"/>
      <c r="E656" s="15"/>
      <c r="F656" s="10"/>
      <c r="G656" s="10"/>
      <c r="H656" s="10"/>
    </row>
    <row r="657" spans="1:8" x14ac:dyDescent="0.2">
      <c r="A657" s="13">
        <f t="shared" si="22"/>
        <v>65.200000000000571</v>
      </c>
      <c r="B657" s="43">
        <f t="shared" si="21"/>
        <v>23.3405456542969</v>
      </c>
      <c r="C657" s="31">
        <f>$C$305*EXP(-((('PT1-result'!$M$13*'PT1-result'!$M$14)/'PT1-result'!$M$13)*((A657-$A$305)/60)))</f>
        <v>26.477626081211493</v>
      </c>
      <c r="D657" s="6"/>
      <c r="E657" s="15"/>
      <c r="F657" s="10"/>
      <c r="G657" s="10"/>
      <c r="H657" s="10"/>
    </row>
    <row r="658" spans="1:8" x14ac:dyDescent="0.2">
      <c r="A658" s="13">
        <f t="shared" si="22"/>
        <v>65.300000000000566</v>
      </c>
      <c r="B658" s="43">
        <f t="shared" si="21"/>
        <v>23.282268524169901</v>
      </c>
      <c r="C658" s="31">
        <f>$C$305*EXP(-((('PT1-result'!$M$13*'PT1-result'!$M$14)/'PT1-result'!$M$13)*((A658-$A$305)/60)))</f>
        <v>26.411514689680892</v>
      </c>
      <c r="D658" s="6"/>
      <c r="E658" s="15"/>
      <c r="F658" s="10"/>
      <c r="G658" s="10"/>
      <c r="H658" s="10"/>
    </row>
    <row r="659" spans="1:8" x14ac:dyDescent="0.2">
      <c r="A659" s="13">
        <f t="shared" si="22"/>
        <v>65.40000000000056</v>
      </c>
      <c r="B659" s="43">
        <f t="shared" si="21"/>
        <v>23.224134445190401</v>
      </c>
      <c r="C659" s="31">
        <f>$C$305*EXP(-((('PT1-result'!$M$13*'PT1-result'!$M$14)/'PT1-result'!$M$13)*((A659-$A$305)/60)))</f>
        <v>26.345568370203079</v>
      </c>
      <c r="D659" s="6"/>
      <c r="E659" s="15"/>
      <c r="F659" s="10"/>
      <c r="G659" s="10"/>
      <c r="H659" s="10"/>
    </row>
    <row r="660" spans="1:8" x14ac:dyDescent="0.2">
      <c r="A660" s="13">
        <f t="shared" si="22"/>
        <v>65.500000000000554</v>
      </c>
      <c r="B660" s="43">
        <f t="shared" si="21"/>
        <v>23.1661472320557</v>
      </c>
      <c r="C660" s="31">
        <f>$C$305*EXP(-((('PT1-result'!$M$13*'PT1-result'!$M$14)/'PT1-result'!$M$13)*((A660-$A$305)/60)))</f>
        <v>26.279786710613337</v>
      </c>
      <c r="D660" s="6"/>
      <c r="E660" s="15"/>
      <c r="F660" s="10"/>
      <c r="G660" s="10"/>
      <c r="H660" s="10"/>
    </row>
    <row r="661" spans="1:8" x14ac:dyDescent="0.2">
      <c r="A661" s="13">
        <f t="shared" si="22"/>
        <v>65.600000000000549</v>
      </c>
      <c r="B661" s="43">
        <f t="shared" si="21"/>
        <v>23.108304977416999</v>
      </c>
      <c r="C661" s="31">
        <f>$C$305*EXP(-((('PT1-result'!$M$13*'PT1-result'!$M$14)/'PT1-result'!$M$13)*((A661-$A$305)/60)))</f>
        <v>26.214169299776092</v>
      </c>
      <c r="D661" s="6"/>
      <c r="E661" s="15"/>
      <c r="F661" s="10"/>
      <c r="G661" s="10"/>
      <c r="H661" s="10"/>
    </row>
    <row r="662" spans="1:8" x14ac:dyDescent="0.2">
      <c r="A662" s="13">
        <f t="shared" si="22"/>
        <v>65.700000000000543</v>
      </c>
      <c r="B662" s="43">
        <f t="shared" si="21"/>
        <v>23.050605773925799</v>
      </c>
      <c r="C662" s="31">
        <f>$C$305*EXP(-((('PT1-result'!$M$13*'PT1-result'!$M$14)/'PT1-result'!$M$13)*((A662-$A$305)/60)))</f>
        <v>26.148715727582292</v>
      </c>
      <c r="D662" s="6"/>
      <c r="E662" s="15"/>
      <c r="F662" s="10"/>
      <c r="G662" s="10"/>
      <c r="H662" s="10"/>
    </row>
    <row r="663" spans="1:8" x14ac:dyDescent="0.2">
      <c r="A663" s="13">
        <f t="shared" si="22"/>
        <v>65.800000000000537</v>
      </c>
      <c r="B663" s="43">
        <f t="shared" si="21"/>
        <v>22.9930515289307</v>
      </c>
      <c r="C663" s="31">
        <f>$C$305*EXP(-((('PT1-result'!$M$13*'PT1-result'!$M$14)/'PT1-result'!$M$13)*((A663-$A$305)/60)))</f>
        <v>26.083425584946912</v>
      </c>
      <c r="D663" s="6"/>
      <c r="E663" s="15"/>
      <c r="F663" s="10"/>
      <c r="G663" s="10"/>
      <c r="H663" s="10"/>
    </row>
    <row r="664" spans="1:8" x14ac:dyDescent="0.2">
      <c r="A664" s="13">
        <f t="shared" si="22"/>
        <v>65.900000000000531</v>
      </c>
      <c r="B664" s="43">
        <f t="shared" si="21"/>
        <v>22.935640335083001</v>
      </c>
      <c r="C664" s="31">
        <f>$C$305*EXP(-((('PT1-result'!$M$13*'PT1-result'!$M$14)/'PT1-result'!$M$13)*((A664-$A$305)/60)))</f>
        <v>26.018298463806349</v>
      </c>
      <c r="D664" s="6"/>
      <c r="E664" s="15"/>
      <c r="F664" s="10"/>
      <c r="G664" s="10"/>
      <c r="H664" s="10"/>
    </row>
    <row r="665" spans="1:8" x14ac:dyDescent="0.2">
      <c r="A665" s="13">
        <f t="shared" si="22"/>
        <v>66.000000000000526</v>
      </c>
      <c r="B665" s="43">
        <f t="shared" si="21"/>
        <v>22.878372192382798</v>
      </c>
      <c r="C665" s="31">
        <f>$C$305*EXP(-((('PT1-result'!$M$13*'PT1-result'!$M$14)/'PT1-result'!$M$13)*((A665-$A$305)/60)))</f>
        <v>25.953333957115873</v>
      </c>
      <c r="D665" s="6"/>
      <c r="E665" s="15"/>
      <c r="F665" s="10"/>
      <c r="G665" s="10"/>
      <c r="H665" s="10"/>
    </row>
    <row r="666" spans="1:8" x14ac:dyDescent="0.2">
      <c r="A666" s="13">
        <f t="shared" si="22"/>
        <v>66.10000000000052</v>
      </c>
      <c r="B666" s="43">
        <f t="shared" si="21"/>
        <v>22.8212490081787</v>
      </c>
      <c r="C666" s="31">
        <f>$C$305*EXP(-((('PT1-result'!$M$13*'PT1-result'!$M$14)/'PT1-result'!$M$13)*((A666-$A$305)/60)))</f>
        <v>25.888531658847121</v>
      </c>
      <c r="D666" s="6"/>
      <c r="E666" s="15"/>
      <c r="F666" s="10"/>
      <c r="G666" s="10"/>
      <c r="H666" s="10"/>
    </row>
    <row r="667" spans="1:8" x14ac:dyDescent="0.2">
      <c r="A667" s="13">
        <f t="shared" si="22"/>
        <v>66.200000000000514</v>
      </c>
      <c r="B667" s="43">
        <f t="shared" si="21"/>
        <v>22.764265060424801</v>
      </c>
      <c r="C667" s="31">
        <f>$C$305*EXP(-((('PT1-result'!$M$13*'PT1-result'!$M$14)/'PT1-result'!$M$13)*((A667-$A$305)/60)))</f>
        <v>25.823891163985504</v>
      </c>
      <c r="D667" s="6"/>
      <c r="E667" s="15"/>
      <c r="F667" s="10"/>
      <c r="G667" s="10"/>
      <c r="H667" s="10"/>
    </row>
    <row r="668" spans="1:8" x14ac:dyDescent="0.2">
      <c r="A668" s="13">
        <f t="shared" si="22"/>
        <v>66.300000000000509</v>
      </c>
      <c r="B668" s="43">
        <f t="shared" si="21"/>
        <v>22.707426071166999</v>
      </c>
      <c r="C668" s="31">
        <f>$C$305*EXP(-((('PT1-result'!$M$13*'PT1-result'!$M$14)/'PT1-result'!$M$13)*((A668-$A$305)/60)))</f>
        <v>25.759412068527723</v>
      </c>
      <c r="D668" s="6"/>
      <c r="E668" s="15"/>
      <c r="F668" s="10"/>
      <c r="G668" s="10"/>
      <c r="H668" s="10"/>
    </row>
    <row r="669" spans="1:8" x14ac:dyDescent="0.2">
      <c r="A669" s="13">
        <f t="shared" si="22"/>
        <v>66.400000000000503</v>
      </c>
      <c r="B669" s="43">
        <f t="shared" si="21"/>
        <v>22.650728225708001</v>
      </c>
      <c r="C669" s="31">
        <f>$C$305*EXP(-((('PT1-result'!$M$13*'PT1-result'!$M$14)/'PT1-result'!$M$13)*((A669-$A$305)/60)))</f>
        <v>25.695093969479224</v>
      </c>
      <c r="D669" s="6"/>
      <c r="E669" s="15"/>
      <c r="F669" s="10"/>
      <c r="G669" s="10"/>
      <c r="H669" s="10"/>
    </row>
    <row r="670" spans="1:8" x14ac:dyDescent="0.2">
      <c r="A670" s="13">
        <f t="shared" si="22"/>
        <v>66.500000000000497</v>
      </c>
      <c r="B670" s="43">
        <f t="shared" ref="B670:B700" si="23">F69</f>
        <v>22.594173431396499</v>
      </c>
      <c r="C670" s="31">
        <f>$C$305*EXP(-((('PT1-result'!$M$13*'PT1-result'!$M$14)/'PT1-result'!$M$13)*((A670-$A$305)/60)))</f>
        <v>25.630936464851679</v>
      </c>
      <c r="D670" s="6"/>
      <c r="E670" s="15"/>
      <c r="F670" s="10"/>
      <c r="G670" s="10"/>
      <c r="H670" s="10"/>
    </row>
    <row r="671" spans="1:8" x14ac:dyDescent="0.2">
      <c r="A671" s="13">
        <f t="shared" si="22"/>
        <v>66.600000000000492</v>
      </c>
      <c r="B671" s="43">
        <f t="shared" si="23"/>
        <v>22.537757873535199</v>
      </c>
      <c r="C671" s="31">
        <f>$C$305*EXP(-((('PT1-result'!$M$13*'PT1-result'!$M$14)/'PT1-result'!$M$13)*((A671-$A$305)/60)))</f>
        <v>25.566939153660474</v>
      </c>
      <c r="D671" s="6"/>
      <c r="E671" s="15"/>
      <c r="F671" s="10"/>
      <c r="G671" s="10"/>
      <c r="H671" s="10"/>
    </row>
    <row r="672" spans="1:8" x14ac:dyDescent="0.2">
      <c r="A672" s="13">
        <f t="shared" si="22"/>
        <v>66.700000000000486</v>
      </c>
      <c r="B672" s="43">
        <f t="shared" si="23"/>
        <v>22.481483459472699</v>
      </c>
      <c r="C672" s="31">
        <f>$C$305*EXP(-((('PT1-result'!$M$13*'PT1-result'!$M$14)/'PT1-result'!$M$13)*((A672-$A$305)/60)))</f>
        <v>25.503101635922199</v>
      </c>
      <c r="D672" s="6"/>
      <c r="E672" s="15"/>
      <c r="F672" s="10"/>
      <c r="G672" s="10"/>
      <c r="H672" s="10"/>
    </row>
    <row r="673" spans="1:8" x14ac:dyDescent="0.2">
      <c r="A673" s="13">
        <f t="shared" si="22"/>
        <v>66.80000000000048</v>
      </c>
      <c r="B673" s="43">
        <f t="shared" si="23"/>
        <v>22.425350189208999</v>
      </c>
      <c r="C673" s="31">
        <f>$C$305*EXP(-((('PT1-result'!$M$13*'PT1-result'!$M$14)/'PT1-result'!$M$13)*((A673-$A$305)/60)))</f>
        <v>25.439423512652169</v>
      </c>
      <c r="D673" s="6"/>
      <c r="E673" s="15"/>
      <c r="F673" s="10"/>
      <c r="G673" s="10"/>
      <c r="H673" s="10"/>
    </row>
    <row r="674" spans="1:8" x14ac:dyDescent="0.2">
      <c r="A674" s="13">
        <f t="shared" si="22"/>
        <v>66.900000000000475</v>
      </c>
      <c r="B674" s="43">
        <f t="shared" si="23"/>
        <v>22.369356155395501</v>
      </c>
      <c r="C674" s="31">
        <f>$C$305*EXP(-((('PT1-result'!$M$13*'PT1-result'!$M$14)/'PT1-result'!$M$13)*((A674-$A$305)/60)))</f>
        <v>25.375904385861908</v>
      </c>
      <c r="D674" s="6"/>
      <c r="E674" s="15"/>
      <c r="F674" s="10"/>
      <c r="G674" s="10"/>
      <c r="H674" s="10"/>
    </row>
    <row r="675" spans="1:8" x14ac:dyDescent="0.2">
      <c r="A675" s="13">
        <f t="shared" si="22"/>
        <v>67.000000000000469</v>
      </c>
      <c r="B675" s="43">
        <f t="shared" si="23"/>
        <v>22.313503265380898</v>
      </c>
      <c r="C675" s="31">
        <f>$C$305*EXP(-((('PT1-result'!$M$13*'PT1-result'!$M$14)/'PT1-result'!$M$13)*((A675-$A$305)/60)))</f>
        <v>25.312543858556662</v>
      </c>
      <c r="D675" s="6"/>
      <c r="E675" s="15"/>
      <c r="F675" s="10"/>
      <c r="G675" s="10"/>
      <c r="H675" s="10"/>
    </row>
    <row r="676" spans="1:8" x14ac:dyDescent="0.2">
      <c r="A676" s="13">
        <f t="shared" si="22"/>
        <v>67.100000000000463</v>
      </c>
      <c r="B676" s="43">
        <f t="shared" si="23"/>
        <v>22.257789611816399</v>
      </c>
      <c r="C676" s="31">
        <f>$C$305*EXP(-((('PT1-result'!$M$13*'PT1-result'!$M$14)/'PT1-result'!$M$13)*((A676-$A$305)/60)))</f>
        <v>25.249341534732928</v>
      </c>
      <c r="D676" s="6"/>
      <c r="E676" s="15"/>
      <c r="F676" s="10"/>
      <c r="G676" s="10"/>
      <c r="H676" s="10"/>
    </row>
    <row r="677" spans="1:8" x14ac:dyDescent="0.2">
      <c r="A677" s="13">
        <f t="shared" si="22"/>
        <v>67.200000000000458</v>
      </c>
      <c r="B677" s="43">
        <f t="shared" si="23"/>
        <v>22.202213287353501</v>
      </c>
      <c r="C677" s="31">
        <f>$C$305*EXP(-((('PT1-result'!$M$13*'PT1-result'!$M$14)/'PT1-result'!$M$13)*((A677-$A$305)/60)))</f>
        <v>25.186297019375978</v>
      </c>
      <c r="D677" s="6"/>
      <c r="E677" s="15"/>
      <c r="F677" s="10"/>
      <c r="G677" s="10"/>
      <c r="H677" s="10"/>
    </row>
    <row r="678" spans="1:8" x14ac:dyDescent="0.2">
      <c r="A678" s="13">
        <f t="shared" si="22"/>
        <v>67.300000000000452</v>
      </c>
      <c r="B678" s="43">
        <f t="shared" si="23"/>
        <v>22.146778106689499</v>
      </c>
      <c r="C678" s="31">
        <f>$C$305*EXP(-((('PT1-result'!$M$13*'PT1-result'!$M$14)/'PT1-result'!$M$13)*((A678-$A$305)/60)))</f>
        <v>25.12340991845738</v>
      </c>
      <c r="D678" s="6"/>
      <c r="E678" s="15"/>
      <c r="F678" s="10"/>
      <c r="G678" s="10"/>
      <c r="H678" s="10"/>
    </row>
    <row r="679" spans="1:8" x14ac:dyDescent="0.2">
      <c r="A679" s="13">
        <f t="shared" si="22"/>
        <v>67.400000000000446</v>
      </c>
      <c r="B679" s="43">
        <f t="shared" si="23"/>
        <v>22.091480255126999</v>
      </c>
      <c r="C679" s="31">
        <f>$C$305*EXP(-((('PT1-result'!$M$13*'PT1-result'!$M$14)/'PT1-result'!$M$13)*((A679-$A$305)/60)))</f>
        <v>25.060679838932561</v>
      </c>
      <c r="D679" s="6"/>
      <c r="E679" s="15"/>
      <c r="F679" s="10"/>
      <c r="G679" s="10"/>
      <c r="H679" s="10"/>
    </row>
    <row r="680" spans="1:8" x14ac:dyDescent="0.2">
      <c r="A680" s="13">
        <f t="shared" si="22"/>
        <v>67.500000000000441</v>
      </c>
      <c r="B680" s="43">
        <f t="shared" si="23"/>
        <v>22.036321640014599</v>
      </c>
      <c r="C680" s="31">
        <f>$C$305*EXP(-((('PT1-result'!$M$13*'PT1-result'!$M$14)/'PT1-result'!$M$13)*((A680-$A$305)/60)))</f>
        <v>24.998106388738311</v>
      </c>
      <c r="D680" s="6"/>
      <c r="E680" s="15"/>
      <c r="F680" s="10"/>
      <c r="G680" s="10"/>
      <c r="H680" s="10"/>
    </row>
    <row r="681" spans="1:8" x14ac:dyDescent="0.2">
      <c r="A681" s="13">
        <f t="shared" si="22"/>
        <v>67.600000000000435</v>
      </c>
      <c r="B681" s="43">
        <f t="shared" si="23"/>
        <v>21.981298446655298</v>
      </c>
      <c r="C681" s="31">
        <f>$C$305*EXP(-((('PT1-result'!$M$13*'PT1-result'!$M$14)/'PT1-result'!$M$13)*((A681-$A$305)/60)))</f>
        <v>24.935689176790365</v>
      </c>
      <c r="D681" s="6"/>
      <c r="E681" s="15"/>
      <c r="F681" s="10"/>
      <c r="G681" s="10"/>
      <c r="H681" s="10"/>
    </row>
    <row r="682" spans="1:8" x14ac:dyDescent="0.2">
      <c r="A682" s="13">
        <f t="shared" si="22"/>
        <v>67.700000000000429</v>
      </c>
      <c r="B682" s="43">
        <f t="shared" si="23"/>
        <v>21.926414489746101</v>
      </c>
      <c r="C682" s="31">
        <f>$C$305*EXP(-((('PT1-result'!$M$13*'PT1-result'!$M$14)/'PT1-result'!$M$13)*((A682-$A$305)/60)))</f>
        <v>24.873427812980946</v>
      </c>
      <c r="D682" s="6"/>
      <c r="E682" s="15"/>
      <c r="F682" s="10"/>
      <c r="G682" s="10"/>
      <c r="H682" s="10"/>
    </row>
    <row r="683" spans="1:8" x14ac:dyDescent="0.2">
      <c r="A683" s="13">
        <f t="shared" si="22"/>
        <v>67.800000000000423</v>
      </c>
      <c r="B683" s="43">
        <f t="shared" si="23"/>
        <v>21.871665954589801</v>
      </c>
      <c r="C683" s="31">
        <f>$C$305*EXP(-((('PT1-result'!$M$13*'PT1-result'!$M$14)/'PT1-result'!$M$13)*((A683-$A$305)/60)))</f>
        <v>24.811321908176321</v>
      </c>
      <c r="D683" s="6"/>
      <c r="E683" s="15"/>
      <c r="F683" s="10"/>
      <c r="G683" s="10"/>
      <c r="H683" s="10"/>
    </row>
    <row r="684" spans="1:8" x14ac:dyDescent="0.2">
      <c r="A684" s="13">
        <f t="shared" si="22"/>
        <v>67.900000000000418</v>
      </c>
      <c r="B684" s="43">
        <f t="shared" si="23"/>
        <v>21.8170566558838</v>
      </c>
      <c r="C684" s="31">
        <f>$C$305*EXP(-((('PT1-result'!$M$13*'PT1-result'!$M$14)/'PT1-result'!$M$13)*((A684-$A$305)/60)))</f>
        <v>24.749371074214391</v>
      </c>
      <c r="D684" s="6"/>
      <c r="E684" s="15"/>
      <c r="F684" s="10"/>
      <c r="G684" s="10"/>
      <c r="H684" s="10"/>
    </row>
    <row r="685" spans="1:8" x14ac:dyDescent="0.2">
      <c r="A685" s="13">
        <f t="shared" si="22"/>
        <v>68.000000000000412</v>
      </c>
      <c r="B685" s="43">
        <f t="shared" si="23"/>
        <v>21.762580871581999</v>
      </c>
      <c r="C685" s="31">
        <f>$C$305*EXP(-((('PT1-result'!$M$13*'PT1-result'!$M$14)/'PT1-result'!$M$13)*((A685-$A$305)/60)))</f>
        <v>24.687574923902243</v>
      </c>
      <c r="D685" s="6"/>
      <c r="E685" s="15"/>
      <c r="F685" s="10"/>
      <c r="G685" s="10"/>
      <c r="H685" s="10"/>
    </row>
    <row r="686" spans="1:8" x14ac:dyDescent="0.2">
      <c r="A686" s="13">
        <f t="shared" si="22"/>
        <v>68.100000000000406</v>
      </c>
      <c r="B686" s="43">
        <f t="shared" si="23"/>
        <v>21.7082424163818</v>
      </c>
      <c r="C686" s="31">
        <f>$C$305*EXP(-((('PT1-result'!$M$13*'PT1-result'!$M$14)/'PT1-result'!$M$13)*((A686-$A$305)/60)))</f>
        <v>24.625933071013733</v>
      </c>
      <c r="D686" s="6"/>
      <c r="E686" s="15"/>
      <c r="F686" s="10"/>
      <c r="G686" s="10"/>
      <c r="H686" s="10"/>
    </row>
    <row r="687" spans="1:8" x14ac:dyDescent="0.2">
      <c r="A687" s="13">
        <f t="shared" si="22"/>
        <v>68.200000000000401</v>
      </c>
      <c r="B687" s="43">
        <f t="shared" si="23"/>
        <v>21.654039382934599</v>
      </c>
      <c r="C687" s="31">
        <f>$C$305*EXP(-((('PT1-result'!$M$13*'PT1-result'!$M$14)/'PT1-result'!$M$13)*((A687-$A$305)/60)))</f>
        <v>24.564445130287073</v>
      </c>
      <c r="D687" s="6"/>
      <c r="E687" s="15"/>
      <c r="F687" s="10"/>
      <c r="G687" s="10"/>
      <c r="H687" s="10"/>
    </row>
    <row r="688" spans="1:8" x14ac:dyDescent="0.2">
      <c r="A688" s="13">
        <f t="shared" si="22"/>
        <v>68.300000000000395</v>
      </c>
      <c r="B688" s="43">
        <f t="shared" si="23"/>
        <v>21.599971771240199</v>
      </c>
      <c r="C688" s="31">
        <f>$C$305*EXP(-((('PT1-result'!$M$13*'PT1-result'!$M$14)/'PT1-result'!$M$13)*((A688-$A$305)/60)))</f>
        <v>24.503110717422445</v>
      </c>
      <c r="D688" s="6"/>
      <c r="E688" s="15"/>
      <c r="F688" s="10"/>
      <c r="G688" s="10"/>
      <c r="H688" s="10"/>
    </row>
    <row r="689" spans="1:8" x14ac:dyDescent="0.2">
      <c r="A689" s="13">
        <f t="shared" si="22"/>
        <v>68.400000000000389</v>
      </c>
      <c r="B689" s="43">
        <f t="shared" si="23"/>
        <v>21.5460395812988</v>
      </c>
      <c r="C689" s="31">
        <f>$C$305*EXP(-((('PT1-result'!$M$13*'PT1-result'!$M$14)/'PT1-result'!$M$13)*((A689-$A$305)/60)))</f>
        <v>24.441929449079559</v>
      </c>
      <c r="D689" s="6"/>
      <c r="E689" s="15"/>
      <c r="F689" s="10"/>
      <c r="G689" s="10"/>
      <c r="H689" s="10"/>
    </row>
    <row r="690" spans="1:8" x14ac:dyDescent="0.2">
      <c r="A690" s="13">
        <f t="shared" si="22"/>
        <v>68.500000000000384</v>
      </c>
      <c r="B690" s="43">
        <f t="shared" si="23"/>
        <v>21.492242813110401</v>
      </c>
      <c r="C690" s="31">
        <f>$C$305*EXP(-((('PT1-result'!$M$13*'PT1-result'!$M$14)/'PT1-result'!$M$13)*((A690-$A$305)/60)))</f>
        <v>24.380900942875297</v>
      </c>
      <c r="D690" s="6"/>
      <c r="E690" s="15"/>
      <c r="F690" s="10"/>
      <c r="G690" s="10"/>
      <c r="H690" s="10"/>
    </row>
    <row r="691" spans="1:8" x14ac:dyDescent="0.2">
      <c r="A691" s="13">
        <f t="shared" si="22"/>
        <v>68.600000000000378</v>
      </c>
      <c r="B691" s="43">
        <f t="shared" si="23"/>
        <v>21.4385776519775</v>
      </c>
      <c r="C691" s="31">
        <f>$C$305*EXP(-((('PT1-result'!$M$13*'PT1-result'!$M$14)/'PT1-result'!$M$13)*((A691-$A$305)/60)))</f>
        <v>24.320024817381295</v>
      </c>
      <c r="D691" s="6"/>
      <c r="E691" s="15"/>
      <c r="F691" s="10"/>
      <c r="G691" s="10"/>
      <c r="H691" s="10"/>
    </row>
    <row r="692" spans="1:8" x14ac:dyDescent="0.2">
      <c r="A692" s="13">
        <f t="shared" si="22"/>
        <v>68.700000000000372</v>
      </c>
      <c r="B692" s="43">
        <f t="shared" si="23"/>
        <v>21.3850498199463</v>
      </c>
      <c r="C692" s="31">
        <f>$C$305*EXP(-((('PT1-result'!$M$13*'PT1-result'!$M$14)/'PT1-result'!$M$13)*((A692-$A$305)/60)))</f>
        <v>24.259300692121563</v>
      </c>
      <c r="D692" s="6"/>
      <c r="E692" s="15"/>
      <c r="F692" s="10"/>
      <c r="G692" s="10"/>
      <c r="H692" s="10"/>
    </row>
    <row r="693" spans="1:8" x14ac:dyDescent="0.2">
      <c r="A693" s="13">
        <f t="shared" si="22"/>
        <v>68.800000000000367</v>
      </c>
      <c r="B693" s="43">
        <f t="shared" si="23"/>
        <v>21.3316535949707</v>
      </c>
      <c r="C693" s="31">
        <f>$C$305*EXP(-((('PT1-result'!$M$13*'PT1-result'!$M$14)/'PT1-result'!$M$13)*((A693-$A$305)/60)))</f>
        <v>24.198728187570126</v>
      </c>
      <c r="D693" s="6"/>
      <c r="E693" s="15"/>
      <c r="F693" s="10"/>
      <c r="G693" s="10"/>
      <c r="H693" s="10"/>
    </row>
    <row r="694" spans="1:8" x14ac:dyDescent="0.2">
      <c r="A694" s="13">
        <f t="shared" si="22"/>
        <v>68.900000000000361</v>
      </c>
      <c r="B694" s="43">
        <f t="shared" si="23"/>
        <v>21.2783908843994</v>
      </c>
      <c r="C694" s="31">
        <f>$C$305*EXP(-((('PT1-result'!$M$13*'PT1-result'!$M$14)/'PT1-result'!$M$13)*((A694-$A$305)/60)))</f>
        <v>24.138306925148633</v>
      </c>
      <c r="D694" s="6"/>
      <c r="E694" s="15"/>
      <c r="F694" s="10"/>
      <c r="G694" s="10"/>
      <c r="H694" s="10"/>
    </row>
    <row r="695" spans="1:8" x14ac:dyDescent="0.2">
      <c r="A695" s="13">
        <f t="shared" si="22"/>
        <v>69.000000000000355</v>
      </c>
      <c r="B695" s="43">
        <f t="shared" si="23"/>
        <v>21.225261688232401</v>
      </c>
      <c r="C695" s="31">
        <f>$C$305*EXP(-((('PT1-result'!$M$13*'PT1-result'!$M$14)/'PT1-result'!$M$13)*((A695-$A$305)/60)))</f>
        <v>24.078036527224004</v>
      </c>
      <c r="D695" s="6"/>
      <c r="E695" s="15"/>
      <c r="F695" s="10"/>
      <c r="G695" s="10"/>
      <c r="H695" s="10"/>
    </row>
    <row r="696" spans="1:8" x14ac:dyDescent="0.2">
      <c r="A696" s="13">
        <f t="shared" si="22"/>
        <v>69.10000000000035</v>
      </c>
      <c r="B696" s="43">
        <f t="shared" si="23"/>
        <v>21.172264099121101</v>
      </c>
      <c r="C696" s="31">
        <f>$C$305*EXP(-((('PT1-result'!$M$13*'PT1-result'!$M$14)/'PT1-result'!$M$13)*((A696-$A$305)/60)))</f>
        <v>24.017916617106046</v>
      </c>
      <c r="D696" s="6"/>
      <c r="E696" s="15"/>
      <c r="F696" s="10"/>
      <c r="G696" s="10"/>
      <c r="H696" s="10"/>
    </row>
    <row r="697" spans="1:8" x14ac:dyDescent="0.2">
      <c r="A697" s="13">
        <f t="shared" si="22"/>
        <v>69.200000000000344</v>
      </c>
      <c r="B697" s="43">
        <f t="shared" si="23"/>
        <v>21.119400024414102</v>
      </c>
      <c r="C697" s="31">
        <f>$C$305*EXP(-((('PT1-result'!$M$13*'PT1-result'!$M$14)/'PT1-result'!$M$13)*((A697-$A$305)/60)))</f>
        <v>23.957946819045127</v>
      </c>
      <c r="D697" s="6"/>
      <c r="E697" s="15"/>
      <c r="F697" s="10"/>
      <c r="G697" s="10"/>
      <c r="H697" s="10"/>
    </row>
    <row r="698" spans="1:8" x14ac:dyDescent="0.2">
      <c r="A698" s="13">
        <f t="shared" si="22"/>
        <v>69.300000000000338</v>
      </c>
      <c r="B698" s="43">
        <f t="shared" si="23"/>
        <v>21.066667556762699</v>
      </c>
      <c r="C698" s="31">
        <f>$C$305*EXP(-((('PT1-result'!$M$13*'PT1-result'!$M$14)/'PT1-result'!$M$13)*((A698-$A$305)/60)))</f>
        <v>23.898126758229814</v>
      </c>
      <c r="D698" s="6"/>
      <c r="E698" s="15"/>
      <c r="F698" s="10"/>
      <c r="G698" s="10"/>
      <c r="H698" s="10"/>
    </row>
    <row r="699" spans="1:8" x14ac:dyDescent="0.2">
      <c r="A699" s="13">
        <f t="shared" si="22"/>
        <v>69.400000000000333</v>
      </c>
      <c r="B699" s="43">
        <f t="shared" si="23"/>
        <v>21.014066696166999</v>
      </c>
      <c r="C699" s="31">
        <f>$C$305*EXP(-((('PT1-result'!$M$13*'PT1-result'!$M$14)/'PT1-result'!$M$13)*((A699-$A$305)/60)))</f>
        <v>23.838456060784534</v>
      </c>
      <c r="D699" s="6"/>
      <c r="E699" s="15"/>
      <c r="F699" s="10"/>
      <c r="G699" s="10"/>
      <c r="H699" s="10"/>
    </row>
    <row r="700" spans="1:8" x14ac:dyDescent="0.2">
      <c r="A700" s="13">
        <f t="shared" si="22"/>
        <v>69.500000000000327</v>
      </c>
      <c r="B700" s="44">
        <f t="shared" si="23"/>
        <v>20.961597442626999</v>
      </c>
      <c r="C700" s="31">
        <f>$C$305*EXP(-((('PT1-result'!$M$13*'PT1-result'!$M$14)/'PT1-result'!$M$13)*((A700-$A$305)/60)))</f>
        <v>23.778934353767234</v>
      </c>
      <c r="D700" s="6"/>
      <c r="E700" s="15"/>
      <c r="F700" s="10"/>
      <c r="G700" s="10"/>
      <c r="H700" s="10"/>
    </row>
    <row r="701" spans="1:8" x14ac:dyDescent="0.2">
      <c r="A701" s="13">
        <f t="shared" si="22"/>
        <v>69.600000000000321</v>
      </c>
      <c r="B701" s="43">
        <f>$B$700+F5</f>
        <v>23.58331894874577</v>
      </c>
      <c r="C701" s="31">
        <f>$C$305*EXP(-((('PT1-result'!$M$13*'PT1-result'!$M$14)/'PT1-result'!$M$13)*((A701-$A$305)/60)))</f>
        <v>23.719561265167052</v>
      </c>
      <c r="D701" s="6"/>
      <c r="E701" s="15"/>
      <c r="F701" s="10"/>
      <c r="G701" s="10"/>
      <c r="H701" s="10"/>
    </row>
    <row r="702" spans="1:8" x14ac:dyDescent="0.2">
      <c r="A702" s="13">
        <f t="shared" si="22"/>
        <v>69.700000000000315</v>
      </c>
      <c r="B702" s="43">
        <f>$B$700+F6</f>
        <v>26.198493957519581</v>
      </c>
      <c r="C702" s="31">
        <f>$C$305*EXP(-((('PT1-result'!$M$13*'PT1-result'!$M$14)/'PT1-result'!$M$13)*((A702-$A$305)/60)))</f>
        <v>23.660336423901985</v>
      </c>
      <c r="D702" s="6"/>
      <c r="E702" s="15"/>
      <c r="F702" s="10"/>
      <c r="G702" s="10"/>
      <c r="H702" s="10"/>
    </row>
    <row r="703" spans="1:8" x14ac:dyDescent="0.2">
      <c r="A703" s="13">
        <f t="shared" si="22"/>
        <v>69.80000000000031</v>
      </c>
      <c r="B703" s="43">
        <f t="shared" ref="B703:B766" si="24">$B$700+F7</f>
        <v>28.80713939666753</v>
      </c>
      <c r="C703" s="31">
        <f>$C$305*EXP(-((('PT1-result'!$M$13*'PT1-result'!$M$14)/'PT1-result'!$M$13)*((A703-$A$305)/60)))</f>
        <v>23.601259459816585</v>
      </c>
      <c r="D703" s="6"/>
      <c r="E703" s="15"/>
      <c r="F703" s="10"/>
      <c r="G703" s="10"/>
      <c r="H703" s="10"/>
    </row>
    <row r="704" spans="1:8" x14ac:dyDescent="0.2">
      <c r="A704" s="13">
        <f t="shared" si="22"/>
        <v>69.900000000000304</v>
      </c>
      <c r="B704" s="43">
        <f t="shared" si="24"/>
        <v>31.4092712402344</v>
      </c>
      <c r="C704" s="31">
        <f>$C$305*EXP(-((('PT1-result'!$M$13*'PT1-result'!$M$14)/'PT1-result'!$M$13)*((A704-$A$305)/60)))</f>
        <v>23.542330003679645</v>
      </c>
      <c r="D704" s="6"/>
      <c r="E704" s="15"/>
      <c r="F704" s="10"/>
      <c r="G704" s="10"/>
      <c r="H704" s="10"/>
    </row>
    <row r="705" spans="1:8" x14ac:dyDescent="0.2">
      <c r="A705" s="13">
        <f t="shared" si="22"/>
        <v>70.000000000000298</v>
      </c>
      <c r="B705" s="43">
        <f t="shared" si="24"/>
        <v>34.004905700683601</v>
      </c>
      <c r="C705" s="31">
        <f>$C$305*EXP(-((('PT1-result'!$M$13*'PT1-result'!$M$14)/'PT1-result'!$M$13)*((A705-$A$305)/60)))</f>
        <v>23.483547687181854</v>
      </c>
      <c r="D705" s="6"/>
      <c r="E705" s="15"/>
      <c r="F705" s="10"/>
      <c r="G705" s="10"/>
      <c r="H705" s="10"/>
    </row>
    <row r="706" spans="1:8" x14ac:dyDescent="0.2">
      <c r="A706" s="13">
        <f t="shared" si="22"/>
        <v>70.100000000000293</v>
      </c>
      <c r="B706" s="43">
        <f t="shared" si="24"/>
        <v>36.594059944152903</v>
      </c>
      <c r="C706" s="31">
        <f>$C$305*EXP(-((('PT1-result'!$M$13*'PT1-result'!$M$14)/'PT1-result'!$M$13)*((A706-$A$305)/60)))</f>
        <v>23.424912142933561</v>
      </c>
      <c r="D706" s="6"/>
      <c r="E706" s="15"/>
      <c r="F706" s="10"/>
      <c r="G706" s="10"/>
      <c r="H706" s="10"/>
    </row>
    <row r="707" spans="1:8" x14ac:dyDescent="0.2">
      <c r="A707" s="13">
        <f t="shared" si="22"/>
        <v>70.200000000000287</v>
      </c>
      <c r="B707" s="43">
        <f t="shared" si="24"/>
        <v>39.1767482757569</v>
      </c>
      <c r="C707" s="31">
        <f>$C$305*EXP(-((('PT1-result'!$M$13*'PT1-result'!$M$14)/'PT1-result'!$M$13)*((A707-$A$305)/60)))</f>
        <v>23.366423004462408</v>
      </c>
      <c r="D707" s="6"/>
      <c r="E707" s="15"/>
      <c r="F707" s="10"/>
      <c r="G707" s="10"/>
      <c r="H707" s="10"/>
    </row>
    <row r="708" spans="1:8" x14ac:dyDescent="0.2">
      <c r="A708" s="13">
        <f t="shared" si="22"/>
        <v>70.300000000000281</v>
      </c>
      <c r="B708" s="43">
        <f t="shared" si="24"/>
        <v>41.7529907226563</v>
      </c>
      <c r="C708" s="31">
        <f>$C$305*EXP(-((('PT1-result'!$M$13*'PT1-result'!$M$14)/'PT1-result'!$M$13)*((A708-$A$305)/60)))</f>
        <v>23.308079906211095</v>
      </c>
      <c r="D708" s="6"/>
      <c r="E708" s="15"/>
      <c r="F708" s="10"/>
      <c r="G708" s="10"/>
      <c r="H708" s="10"/>
    </row>
    <row r="709" spans="1:8" x14ac:dyDescent="0.2">
      <c r="A709" s="13">
        <f t="shared" si="22"/>
        <v>70.400000000000276</v>
      </c>
      <c r="B709" s="43">
        <f t="shared" si="24"/>
        <v>44.322797775268597</v>
      </c>
      <c r="C709" s="31">
        <f>$C$305*EXP(-((('PT1-result'!$M$13*'PT1-result'!$M$14)/'PT1-result'!$M$13)*((A709-$A$305)/60)))</f>
        <v>23.249882483535071</v>
      </c>
      <c r="D709" s="6"/>
      <c r="E709" s="15"/>
      <c r="F709" s="10"/>
      <c r="G709" s="10"/>
      <c r="H709" s="10"/>
    </row>
    <row r="710" spans="1:8" x14ac:dyDescent="0.2">
      <c r="A710" s="13">
        <f t="shared" si="22"/>
        <v>70.50000000000027</v>
      </c>
      <c r="B710" s="43">
        <f t="shared" si="24"/>
        <v>46.886188507080099</v>
      </c>
      <c r="C710" s="31">
        <f>$C$305*EXP(-((('PT1-result'!$M$13*'PT1-result'!$M$14)/'PT1-result'!$M$13)*((A710-$A$305)/60)))</f>
        <v>23.191830372700249</v>
      </c>
      <c r="D710" s="6"/>
      <c r="E710" s="15"/>
      <c r="F710" s="10"/>
      <c r="G710" s="10"/>
      <c r="H710" s="10"/>
    </row>
    <row r="711" spans="1:8" x14ac:dyDescent="0.2">
      <c r="A711" s="13">
        <f t="shared" ref="A711:A774" si="25">A710+0.1</f>
        <v>70.600000000000264</v>
      </c>
      <c r="B711" s="43">
        <f t="shared" si="24"/>
        <v>46.821458816528398</v>
      </c>
      <c r="C711" s="31">
        <f>$C$305*EXP(-((('PT1-result'!$M$13*'PT1-result'!$M$14)/'PT1-result'!$M$13)*((A711-$A$305)/60)))</f>
        <v>23.133923210880756</v>
      </c>
      <c r="D711" s="6"/>
      <c r="E711" s="15"/>
      <c r="F711" s="10"/>
      <c r="G711" s="10"/>
      <c r="H711" s="10"/>
    </row>
    <row r="712" spans="1:8" x14ac:dyDescent="0.2">
      <c r="A712" s="13">
        <f t="shared" si="25"/>
        <v>70.700000000000259</v>
      </c>
      <c r="B712" s="43">
        <f t="shared" si="24"/>
        <v>46.756889343261804</v>
      </c>
      <c r="C712" s="31">
        <f>$C$305*EXP(-((('PT1-result'!$M$13*'PT1-result'!$M$14)/'PT1-result'!$M$13)*((A712-$A$305)/60)))</f>
        <v>23.076160636156633</v>
      </c>
      <c r="D712" s="6"/>
      <c r="E712" s="15"/>
      <c r="F712" s="10"/>
      <c r="G712" s="10"/>
      <c r="H712" s="10"/>
    </row>
    <row r="713" spans="1:8" x14ac:dyDescent="0.2">
      <c r="A713" s="13">
        <f t="shared" si="25"/>
        <v>70.800000000000253</v>
      </c>
      <c r="B713" s="43">
        <f t="shared" si="24"/>
        <v>46.692481994628999</v>
      </c>
      <c r="C713" s="31">
        <f>$C$305*EXP(-((('PT1-result'!$M$13*'PT1-result'!$M$14)/'PT1-result'!$M$13)*((A713-$A$305)/60)))</f>
        <v>23.018542287511604</v>
      </c>
      <c r="D713" s="6"/>
      <c r="E713" s="15"/>
      <c r="F713" s="10"/>
      <c r="G713" s="10"/>
      <c r="H713" s="10"/>
    </row>
    <row r="714" spans="1:8" x14ac:dyDescent="0.2">
      <c r="A714" s="13">
        <f t="shared" si="25"/>
        <v>70.900000000000247</v>
      </c>
      <c r="B714" s="43">
        <f t="shared" si="24"/>
        <v>46.6282348632813</v>
      </c>
      <c r="C714" s="31">
        <f>$C$305*EXP(-((('PT1-result'!$M$13*'PT1-result'!$M$14)/'PT1-result'!$M$13)*((A714-$A$305)/60)))</f>
        <v>22.961067804830805</v>
      </c>
      <c r="D714" s="6"/>
      <c r="E714" s="15"/>
      <c r="F714" s="10"/>
      <c r="G714" s="10"/>
      <c r="H714" s="10"/>
    </row>
    <row r="715" spans="1:8" x14ac:dyDescent="0.2">
      <c r="A715" s="13">
        <f t="shared" si="25"/>
        <v>71.000000000000242</v>
      </c>
      <c r="B715" s="43">
        <f t="shared" si="24"/>
        <v>46.564149856567397</v>
      </c>
      <c r="C715" s="31">
        <f>$C$305*EXP(-((('PT1-result'!$M$13*'PT1-result'!$M$14)/'PT1-result'!$M$13)*((A715-$A$305)/60)))</f>
        <v>22.903736828898523</v>
      </c>
      <c r="D715" s="6"/>
      <c r="E715" s="15"/>
      <c r="F715" s="10"/>
      <c r="G715" s="10"/>
      <c r="H715" s="10"/>
    </row>
    <row r="716" spans="1:8" x14ac:dyDescent="0.2">
      <c r="A716" s="13">
        <f t="shared" si="25"/>
        <v>71.100000000000236</v>
      </c>
      <c r="B716" s="43">
        <f t="shared" si="24"/>
        <v>46.500223159790096</v>
      </c>
      <c r="C716" s="31">
        <f>$C$305*EXP(-((('PT1-result'!$M$13*'PT1-result'!$M$14)/'PT1-result'!$M$13)*((A716-$A$305)/60)))</f>
        <v>22.846549001395985</v>
      </c>
      <c r="D716" s="6"/>
      <c r="E716" s="15"/>
      <c r="F716" s="10"/>
      <c r="G716" s="10"/>
      <c r="H716" s="10"/>
    </row>
    <row r="717" spans="1:8" x14ac:dyDescent="0.2">
      <c r="A717" s="13">
        <f t="shared" si="25"/>
        <v>71.20000000000023</v>
      </c>
      <c r="B717" s="43">
        <f t="shared" si="24"/>
        <v>46.436456680297894</v>
      </c>
      <c r="C717" s="31">
        <f>$C$305*EXP(-((('PT1-result'!$M$13*'PT1-result'!$M$14)/'PT1-result'!$M$13)*((A717-$A$305)/60)))</f>
        <v>22.789503964899072</v>
      </c>
      <c r="D717" s="6"/>
      <c r="E717" s="15"/>
      <c r="F717" s="10"/>
      <c r="G717" s="10"/>
      <c r="H717" s="10"/>
    </row>
    <row r="718" spans="1:8" x14ac:dyDescent="0.2">
      <c r="A718" s="13">
        <f t="shared" si="25"/>
        <v>71.300000000000225</v>
      </c>
      <c r="B718" s="43">
        <f t="shared" si="24"/>
        <v>46.372848510742202</v>
      </c>
      <c r="C718" s="31">
        <f>$C$305*EXP(-((('PT1-result'!$M$13*'PT1-result'!$M$14)/'PT1-result'!$M$13)*((A718-$A$305)/60)))</f>
        <v>22.732601362876125</v>
      </c>
      <c r="D718" s="6"/>
      <c r="E718" s="15"/>
      <c r="F718" s="10"/>
      <c r="G718" s="10"/>
      <c r="H718" s="10"/>
    </row>
    <row r="719" spans="1:8" x14ac:dyDescent="0.2">
      <c r="A719" s="13">
        <f t="shared" si="25"/>
        <v>71.400000000000219</v>
      </c>
      <c r="B719" s="43">
        <f t="shared" si="24"/>
        <v>46.309398651123104</v>
      </c>
      <c r="C719" s="31">
        <f>$C$305*EXP(-((('PT1-result'!$M$13*'PT1-result'!$M$14)/'PT1-result'!$M$13)*((A719-$A$305)/60)))</f>
        <v>22.675840839685694</v>
      </c>
      <c r="D719" s="6"/>
      <c r="E719" s="15"/>
      <c r="F719" s="10"/>
      <c r="G719" s="10"/>
      <c r="H719" s="10"/>
    </row>
    <row r="720" spans="1:8" x14ac:dyDescent="0.2">
      <c r="A720" s="13">
        <f t="shared" si="25"/>
        <v>71.500000000000213</v>
      </c>
      <c r="B720" s="43">
        <f t="shared" si="24"/>
        <v>46.246109008789098</v>
      </c>
      <c r="C720" s="31">
        <f>$C$305*EXP(-((('PT1-result'!$M$13*'PT1-result'!$M$14)/'PT1-result'!$M$13)*((A720-$A$305)/60)))</f>
        <v>22.619222040574325</v>
      </c>
      <c r="D720" s="6"/>
      <c r="E720" s="15"/>
      <c r="F720" s="10"/>
      <c r="G720" s="10"/>
      <c r="H720" s="10"/>
    </row>
    <row r="721" spans="1:8" x14ac:dyDescent="0.2">
      <c r="A721" s="13">
        <f t="shared" si="25"/>
        <v>71.600000000000207</v>
      </c>
      <c r="B721" s="43">
        <f t="shared" si="24"/>
        <v>46.182977676391602</v>
      </c>
      <c r="C721" s="31">
        <f>$C$305*EXP(-((('PT1-result'!$M$13*'PT1-result'!$M$14)/'PT1-result'!$M$13)*((A721-$A$305)/60)))</f>
        <v>22.562744611674347</v>
      </c>
      <c r="D721" s="6"/>
      <c r="E721" s="15"/>
      <c r="F721" s="10"/>
      <c r="G721" s="10"/>
      <c r="H721" s="10"/>
    </row>
    <row r="722" spans="1:8" x14ac:dyDescent="0.2">
      <c r="A722" s="13">
        <f t="shared" si="25"/>
        <v>71.700000000000202</v>
      </c>
      <c r="B722" s="43">
        <f t="shared" si="24"/>
        <v>46.120002746582102</v>
      </c>
      <c r="C722" s="31">
        <f>$C$305*EXP(-((('PT1-result'!$M$13*'PT1-result'!$M$14)/'PT1-result'!$M$13)*((A722-$A$305)/60)))</f>
        <v>22.50640820000163</v>
      </c>
      <c r="D722" s="6"/>
      <c r="E722" s="15"/>
      <c r="F722" s="10"/>
      <c r="G722" s="10"/>
      <c r="H722" s="10"/>
    </row>
    <row r="723" spans="1:8" x14ac:dyDescent="0.2">
      <c r="A723" s="13">
        <f t="shared" si="25"/>
        <v>71.800000000000196</v>
      </c>
      <c r="B723" s="43">
        <f t="shared" si="24"/>
        <v>46.057184219360394</v>
      </c>
      <c r="C723" s="31">
        <f>$C$305*EXP(-((('PT1-result'!$M$13*'PT1-result'!$M$14)/'PT1-result'!$M$13)*((A723-$A$305)/60)))</f>
        <v>22.450212453453428</v>
      </c>
      <c r="D723" s="6"/>
      <c r="E723" s="15"/>
      <c r="F723" s="10"/>
      <c r="G723" s="10"/>
      <c r="H723" s="10"/>
    </row>
    <row r="724" spans="1:8" x14ac:dyDescent="0.2">
      <c r="A724" s="13">
        <f t="shared" si="25"/>
        <v>71.90000000000019</v>
      </c>
      <c r="B724" s="43">
        <f t="shared" si="24"/>
        <v>45.994524002075195</v>
      </c>
      <c r="C724" s="31">
        <f>$C$305*EXP(-((('PT1-result'!$M$13*'PT1-result'!$M$14)/'PT1-result'!$M$13)*((A724-$A$305)/60)))</f>
        <v>22.394157020806144</v>
      </c>
      <c r="D724" s="6"/>
      <c r="E724" s="15"/>
      <c r="F724" s="10"/>
      <c r="G724" s="10"/>
      <c r="H724" s="10"/>
    </row>
    <row r="725" spans="1:8" x14ac:dyDescent="0.2">
      <c r="A725" s="13">
        <f t="shared" si="25"/>
        <v>72.000000000000185</v>
      </c>
      <c r="B725" s="43">
        <f t="shared" si="24"/>
        <v>45.932020187378001</v>
      </c>
      <c r="C725" s="31">
        <f>$C$305*EXP(-((('PT1-result'!$M$13*'PT1-result'!$M$14)/'PT1-result'!$M$13)*((A725-$A$305)/60)))</f>
        <v>22.338241551713136</v>
      </c>
      <c r="D725" s="6"/>
      <c r="E725" s="15"/>
      <c r="F725" s="10"/>
      <c r="G725" s="10"/>
      <c r="H725" s="10"/>
    </row>
    <row r="726" spans="1:8" x14ac:dyDescent="0.2">
      <c r="A726" s="13">
        <f t="shared" si="25"/>
        <v>72.100000000000179</v>
      </c>
      <c r="B726" s="43">
        <f t="shared" si="24"/>
        <v>45.86967086792</v>
      </c>
      <c r="C726" s="31">
        <f>$C$305*EXP(-((('PT1-result'!$M$13*'PT1-result'!$M$14)/'PT1-result'!$M$13)*((A726-$A$305)/60)))</f>
        <v>22.282465696702541</v>
      </c>
      <c r="D726" s="6"/>
      <c r="E726" s="15"/>
      <c r="F726" s="10"/>
      <c r="G726" s="10"/>
      <c r="H726" s="10"/>
    </row>
    <row r="727" spans="1:8" x14ac:dyDescent="0.2">
      <c r="A727" s="13">
        <f t="shared" si="25"/>
        <v>72.200000000000173</v>
      </c>
      <c r="B727" s="43">
        <f t="shared" si="24"/>
        <v>45.807479858398494</v>
      </c>
      <c r="C727" s="31">
        <f>$C$305*EXP(-((('PT1-result'!$M$13*'PT1-result'!$M$14)/'PT1-result'!$M$13)*((A727-$A$305)/60)))</f>
        <v>22.226829107175085</v>
      </c>
      <c r="D727" s="6"/>
      <c r="E727" s="15"/>
      <c r="F727" s="10"/>
      <c r="G727" s="10"/>
      <c r="H727" s="10"/>
    </row>
    <row r="728" spans="1:8" x14ac:dyDescent="0.2">
      <c r="A728" s="13">
        <f t="shared" si="25"/>
        <v>72.300000000000168</v>
      </c>
      <c r="B728" s="43">
        <f t="shared" si="24"/>
        <v>45.745441436767599</v>
      </c>
      <c r="C728" s="31">
        <f>$C$305*EXP(-((('PT1-result'!$M$13*'PT1-result'!$M$14)/'PT1-result'!$M$13)*((A728-$A$305)/60)))</f>
        <v>22.171331435401896</v>
      </c>
      <c r="D728" s="6"/>
      <c r="E728" s="15"/>
      <c r="F728" s="10"/>
      <c r="G728" s="10"/>
      <c r="H728" s="10"/>
    </row>
    <row r="729" spans="1:8" x14ac:dyDescent="0.2">
      <c r="A729" s="13">
        <f t="shared" si="25"/>
        <v>72.400000000000162</v>
      </c>
      <c r="B729" s="43">
        <f t="shared" si="24"/>
        <v>45.683559417724695</v>
      </c>
      <c r="C729" s="31">
        <f>$C$305*EXP(-((('PT1-result'!$M$13*'PT1-result'!$M$14)/'PT1-result'!$M$13)*((A729-$A$305)/60)))</f>
        <v>22.115972334522361</v>
      </c>
      <c r="D729" s="6"/>
      <c r="E729" s="15"/>
      <c r="F729" s="10"/>
      <c r="G729" s="10"/>
      <c r="H729" s="10"/>
    </row>
    <row r="730" spans="1:8" x14ac:dyDescent="0.2">
      <c r="A730" s="13">
        <f t="shared" si="25"/>
        <v>72.500000000000156</v>
      </c>
      <c r="B730" s="43">
        <f t="shared" si="24"/>
        <v>45.621831893920898</v>
      </c>
      <c r="C730" s="31">
        <f>$C$305*EXP(-((('PT1-result'!$M$13*'PT1-result'!$M$14)/'PT1-result'!$M$13)*((A730-$A$305)/60)))</f>
        <v>22.060751458541901</v>
      </c>
      <c r="D730" s="6"/>
      <c r="E730" s="15"/>
      <c r="F730" s="10"/>
      <c r="G730" s="10"/>
      <c r="H730" s="10"/>
    </row>
    <row r="731" spans="1:8" x14ac:dyDescent="0.2">
      <c r="A731" s="13">
        <f t="shared" si="25"/>
        <v>72.600000000000151</v>
      </c>
      <c r="B731" s="43">
        <f t="shared" si="24"/>
        <v>45.560258865356502</v>
      </c>
      <c r="C731" s="31">
        <f>$C$305*EXP(-((('PT1-result'!$M$13*'PT1-result'!$M$14)/'PT1-result'!$M$13)*((A731-$A$305)/60)))</f>
        <v>22.005668462329876</v>
      </c>
      <c r="D731" s="6"/>
      <c r="E731" s="15"/>
      <c r="F731" s="10"/>
      <c r="G731" s="10"/>
      <c r="H731" s="10"/>
    </row>
    <row r="732" spans="1:8" x14ac:dyDescent="0.2">
      <c r="A732" s="13">
        <f t="shared" si="25"/>
        <v>72.700000000000145</v>
      </c>
      <c r="B732" s="43">
        <f t="shared" si="24"/>
        <v>45.498838424682702</v>
      </c>
      <c r="C732" s="31">
        <f>$C$305*EXP(-((('PT1-result'!$M$13*'PT1-result'!$M$14)/'PT1-result'!$M$13)*((A732-$A$305)/60)))</f>
        <v>21.950723001617369</v>
      </c>
      <c r="D732" s="6"/>
      <c r="E732" s="15"/>
      <c r="F732" s="10"/>
      <c r="G732" s="10"/>
      <c r="H732" s="10"/>
    </row>
    <row r="733" spans="1:8" x14ac:dyDescent="0.2">
      <c r="A733" s="13">
        <f t="shared" si="25"/>
        <v>72.800000000000139</v>
      </c>
      <c r="B733" s="43">
        <f t="shared" si="24"/>
        <v>45.437572479248104</v>
      </c>
      <c r="C733" s="31">
        <f>$C$305*EXP(-((('PT1-result'!$M$13*'PT1-result'!$M$14)/'PT1-result'!$M$13)*((A733-$A$305)/60)))</f>
        <v>21.895914732995074</v>
      </c>
      <c r="D733" s="6"/>
      <c r="E733" s="15"/>
      <c r="F733" s="10"/>
      <c r="G733" s="10"/>
      <c r="H733" s="10"/>
    </row>
    <row r="734" spans="1:8" x14ac:dyDescent="0.2">
      <c r="A734" s="13">
        <f t="shared" si="25"/>
        <v>72.900000000000134</v>
      </c>
      <c r="B734" s="43">
        <f t="shared" si="24"/>
        <v>45.376459121704102</v>
      </c>
      <c r="C734" s="31">
        <f>$C$305*EXP(-((('PT1-result'!$M$13*'PT1-result'!$M$14)/'PT1-result'!$M$13)*((A734-$A$305)/60)))</f>
        <v>21.841243313911139</v>
      </c>
      <c r="D734" s="6"/>
      <c r="E734" s="15"/>
      <c r="F734" s="10"/>
      <c r="G734" s="10"/>
      <c r="H734" s="10"/>
    </row>
    <row r="735" spans="1:8" x14ac:dyDescent="0.2">
      <c r="A735" s="13">
        <f t="shared" si="25"/>
        <v>73.000000000000128</v>
      </c>
      <c r="B735" s="43">
        <f t="shared" si="24"/>
        <v>45.315498352050795</v>
      </c>
      <c r="C735" s="31">
        <f>$C$305*EXP(-((('PT1-result'!$M$13*'PT1-result'!$M$14)/'PT1-result'!$M$13)*((A735-$A$305)/60)))</f>
        <v>21.786708402669014</v>
      </c>
      <c r="D735" s="6"/>
      <c r="E735" s="15"/>
      <c r="F735" s="10"/>
      <c r="G735" s="10"/>
      <c r="H735" s="10"/>
    </row>
    <row r="736" spans="1:8" x14ac:dyDescent="0.2">
      <c r="A736" s="13">
        <f t="shared" si="25"/>
        <v>73.100000000000122</v>
      </c>
      <c r="B736" s="43">
        <f t="shared" si="24"/>
        <v>45.254688262939496</v>
      </c>
      <c r="C736" s="31">
        <f>$C$305*EXP(-((('PT1-result'!$M$13*'PT1-result'!$M$14)/'PT1-result'!$M$13)*((A736-$A$305)/60)))</f>
        <v>21.732309658425326</v>
      </c>
      <c r="D736" s="6"/>
      <c r="E736" s="15"/>
      <c r="F736" s="10"/>
      <c r="G736" s="10"/>
      <c r="H736" s="10"/>
    </row>
    <row r="737" spans="1:8" x14ac:dyDescent="0.2">
      <c r="A737" s="13">
        <f t="shared" si="25"/>
        <v>73.200000000000117</v>
      </c>
      <c r="B737" s="43">
        <f t="shared" si="24"/>
        <v>45.194032669067397</v>
      </c>
      <c r="C737" s="31">
        <f>$C$305*EXP(-((('PT1-result'!$M$13*'PT1-result'!$M$14)/'PT1-result'!$M$13)*((A737-$A$305)/60)))</f>
        <v>21.678046741187746</v>
      </c>
      <c r="D737" s="6"/>
      <c r="E737" s="15"/>
      <c r="F737" s="10"/>
      <c r="G737" s="10"/>
      <c r="H737" s="10"/>
    </row>
    <row r="738" spans="1:8" x14ac:dyDescent="0.2">
      <c r="A738" s="13">
        <f t="shared" si="25"/>
        <v>73.300000000000111</v>
      </c>
      <c r="B738" s="43">
        <f t="shared" si="24"/>
        <v>45.133527755737404</v>
      </c>
      <c r="C738" s="31">
        <f>$C$305*EXP(-((('PT1-result'!$M$13*'PT1-result'!$M$14)/'PT1-result'!$M$13)*((A738-$A$305)/60)))</f>
        <v>21.623919311812863</v>
      </c>
      <c r="D738" s="6"/>
      <c r="E738" s="15"/>
      <c r="F738" s="10"/>
      <c r="G738" s="10"/>
      <c r="H738" s="10"/>
    </row>
    <row r="739" spans="1:8" x14ac:dyDescent="0.2">
      <c r="A739" s="13">
        <f t="shared" si="25"/>
        <v>73.400000000000105</v>
      </c>
      <c r="B739" s="43">
        <f t="shared" si="24"/>
        <v>45.0731716156006</v>
      </c>
      <c r="C739" s="31">
        <f>$C$305*EXP(-((('PT1-result'!$M$13*'PT1-result'!$M$14)/'PT1-result'!$M$13)*((A739-$A$305)/60)))</f>
        <v>21.569927032004074</v>
      </c>
      <c r="D739" s="6"/>
      <c r="E739" s="15"/>
      <c r="F739" s="10"/>
      <c r="G739" s="10"/>
      <c r="H739" s="10"/>
    </row>
    <row r="740" spans="1:8" x14ac:dyDescent="0.2">
      <c r="A740" s="13">
        <f t="shared" si="25"/>
        <v>73.500000000000099</v>
      </c>
      <c r="B740" s="43">
        <f t="shared" si="24"/>
        <v>45.012969970703196</v>
      </c>
      <c r="C740" s="31">
        <f>$C$305*EXP(-((('PT1-result'!$M$13*'PT1-result'!$M$14)/'PT1-result'!$M$13)*((A740-$A$305)/60)))</f>
        <v>21.516069564309444</v>
      </c>
      <c r="D740" s="6"/>
      <c r="E740" s="15"/>
      <c r="F740" s="10"/>
      <c r="G740" s="10"/>
      <c r="H740" s="10"/>
    </row>
    <row r="741" spans="1:8" x14ac:dyDescent="0.2">
      <c r="A741" s="13">
        <f t="shared" si="25"/>
        <v>73.600000000000094</v>
      </c>
      <c r="B741" s="43">
        <f t="shared" si="24"/>
        <v>44.952915191650398</v>
      </c>
      <c r="C741" s="31">
        <f>$C$305*EXP(-((('PT1-result'!$M$13*'PT1-result'!$M$14)/'PT1-result'!$M$13)*((A741-$A$305)/60)))</f>
        <v>21.462346572119635</v>
      </c>
      <c r="D741" s="6"/>
      <c r="E741" s="15"/>
      <c r="F741" s="10"/>
      <c r="G741" s="10"/>
      <c r="H741" s="10"/>
    </row>
    <row r="742" spans="1:8" x14ac:dyDescent="0.2">
      <c r="A742" s="13">
        <f t="shared" si="25"/>
        <v>73.700000000000088</v>
      </c>
      <c r="B742" s="43">
        <f t="shared" si="24"/>
        <v>44.893013000488295</v>
      </c>
      <c r="C742" s="31">
        <f>$C$305*EXP(-((('PT1-result'!$M$13*'PT1-result'!$M$14)/'PT1-result'!$M$13)*((A742-$A$305)/60)))</f>
        <v>21.408757719665761</v>
      </c>
      <c r="D742" s="6"/>
      <c r="E742" s="15"/>
      <c r="F742" s="10"/>
      <c r="G742" s="10"/>
      <c r="H742" s="10"/>
    </row>
    <row r="743" spans="1:8" x14ac:dyDescent="0.2">
      <c r="A743" s="13">
        <f t="shared" si="25"/>
        <v>73.800000000000082</v>
      </c>
      <c r="B743" s="43">
        <f t="shared" si="24"/>
        <v>44.833257675170898</v>
      </c>
      <c r="C743" s="31">
        <f>$C$305*EXP(-((('PT1-result'!$M$13*'PT1-result'!$M$14)/'PT1-result'!$M$13)*((A743-$A$305)/60)))</f>
        <v>21.355302672017331</v>
      </c>
      <c r="D743" s="6"/>
      <c r="E743" s="15"/>
      <c r="F743" s="10"/>
      <c r="G743" s="10"/>
      <c r="H743" s="10"/>
    </row>
    <row r="744" spans="1:8" x14ac:dyDescent="0.2">
      <c r="A744" s="13">
        <f t="shared" si="25"/>
        <v>73.900000000000077</v>
      </c>
      <c r="B744" s="43">
        <f t="shared" si="24"/>
        <v>44.7736530303956</v>
      </c>
      <c r="C744" s="31">
        <f>$C$305*EXP(-((('PT1-result'!$M$13*'PT1-result'!$M$14)/'PT1-result'!$M$13)*((A744-$A$305)/60)))</f>
        <v>21.301981095080116</v>
      </c>
      <c r="D744" s="6"/>
      <c r="E744" s="15"/>
      <c r="F744" s="10"/>
      <c r="G744" s="10"/>
      <c r="H744" s="10"/>
    </row>
    <row r="745" spans="1:8" x14ac:dyDescent="0.2">
      <c r="A745" s="13">
        <f t="shared" si="25"/>
        <v>74.000000000000071</v>
      </c>
      <c r="B745" s="43">
        <f t="shared" si="24"/>
        <v>44.714197158813498</v>
      </c>
      <c r="C745" s="31">
        <f>$C$305*EXP(-((('PT1-result'!$M$13*'PT1-result'!$M$14)/'PT1-result'!$M$13)*((A745-$A$305)/60)))</f>
        <v>21.248792655594084</v>
      </c>
      <c r="D745" s="6"/>
      <c r="E745" s="15"/>
      <c r="F745" s="10"/>
      <c r="G745" s="10"/>
      <c r="H745" s="10"/>
    </row>
    <row r="746" spans="1:8" x14ac:dyDescent="0.2">
      <c r="A746" s="13">
        <f t="shared" si="25"/>
        <v>74.100000000000065</v>
      </c>
      <c r="B746" s="43">
        <f t="shared" si="24"/>
        <v>44.654890060424904</v>
      </c>
      <c r="C746" s="31">
        <f>$C$305*EXP(-((('PT1-result'!$M$13*'PT1-result'!$M$14)/'PT1-result'!$M$13)*((A746-$A$305)/60)))</f>
        <v>21.195737021131318</v>
      </c>
      <c r="D746" s="6"/>
      <c r="E746" s="15"/>
      <c r="F746" s="10"/>
      <c r="G746" s="10"/>
      <c r="H746" s="10"/>
    </row>
    <row r="747" spans="1:8" x14ac:dyDescent="0.2">
      <c r="A747" s="13">
        <f t="shared" si="25"/>
        <v>74.20000000000006</v>
      </c>
      <c r="B747" s="43">
        <f t="shared" si="24"/>
        <v>44.595731735229499</v>
      </c>
      <c r="C747" s="31">
        <f>$C$305*EXP(-((('PT1-result'!$M$13*'PT1-result'!$M$14)/'PT1-result'!$M$13)*((A747-$A$305)/60)))</f>
        <v>21.142813860093934</v>
      </c>
      <c r="D747" s="6"/>
      <c r="E747" s="15"/>
      <c r="F747" s="10"/>
      <c r="G747" s="10"/>
      <c r="H747" s="10"/>
    </row>
    <row r="748" spans="1:8" x14ac:dyDescent="0.2">
      <c r="A748" s="13">
        <f t="shared" si="25"/>
        <v>74.300000000000054</v>
      </c>
      <c r="B748" s="43">
        <f t="shared" si="24"/>
        <v>44.536720275878999</v>
      </c>
      <c r="C748" s="31">
        <f>$C$305*EXP(-((('PT1-result'!$M$13*'PT1-result'!$M$14)/'PT1-result'!$M$13)*((A748-$A$305)/60)))</f>
        <v>21.090022841711995</v>
      </c>
      <c r="D748" s="6"/>
      <c r="E748" s="15"/>
      <c r="F748" s="10"/>
      <c r="G748" s="10"/>
      <c r="H748" s="10"/>
    </row>
    <row r="749" spans="1:8" x14ac:dyDescent="0.2">
      <c r="A749" s="13">
        <f t="shared" si="25"/>
        <v>74.400000000000048</v>
      </c>
      <c r="B749" s="43">
        <f t="shared" si="24"/>
        <v>44.477855682373104</v>
      </c>
      <c r="C749" s="31">
        <f>$C$305*EXP(-((('PT1-result'!$M$13*'PT1-result'!$M$14)/'PT1-result'!$M$13)*((A749-$A$305)/60)))</f>
        <v>21.03736363604148</v>
      </c>
      <c r="D749" s="6"/>
      <c r="E749" s="15"/>
      <c r="F749" s="10"/>
      <c r="G749" s="10"/>
      <c r="H749" s="10"/>
    </row>
    <row r="750" spans="1:8" x14ac:dyDescent="0.2">
      <c r="A750" s="13">
        <f t="shared" si="25"/>
        <v>74.500000000000043</v>
      </c>
      <c r="B750" s="43">
        <f t="shared" si="24"/>
        <v>44.419137954711999</v>
      </c>
      <c r="C750" s="31">
        <f>$C$305*EXP(-((('PT1-result'!$M$13*'PT1-result'!$M$14)/'PT1-result'!$M$13)*((A750-$A$305)/60)))</f>
        <v>20.984835913962161</v>
      </c>
      <c r="D750" s="6"/>
      <c r="E750" s="15"/>
      <c r="F750" s="10"/>
      <c r="G750" s="10"/>
      <c r="H750" s="10"/>
    </row>
    <row r="751" spans="1:8" x14ac:dyDescent="0.2">
      <c r="A751" s="13">
        <f t="shared" si="25"/>
        <v>74.600000000000037</v>
      </c>
      <c r="B751" s="43">
        <f t="shared" si="24"/>
        <v>44.3605670928956</v>
      </c>
      <c r="C751" s="31">
        <f>$C$305*EXP(-((('PT1-result'!$M$13*'PT1-result'!$M$14)/'PT1-result'!$M$13)*((A751-$A$305)/60)))</f>
        <v>20.93243934717562</v>
      </c>
      <c r="D751" s="6"/>
      <c r="E751" s="15"/>
      <c r="F751" s="10"/>
      <c r="G751" s="10"/>
      <c r="H751" s="10"/>
    </row>
    <row r="752" spans="1:8" x14ac:dyDescent="0.2">
      <c r="A752" s="13">
        <f t="shared" si="25"/>
        <v>74.700000000000031</v>
      </c>
      <c r="B752" s="43">
        <f t="shared" si="24"/>
        <v>44.302143096923899</v>
      </c>
      <c r="C752" s="31">
        <f>$C$305*EXP(-((('PT1-result'!$M$13*'PT1-result'!$M$14)/'PT1-result'!$M$13)*((A752-$A$305)/60)))</f>
        <v>20.880173608203133</v>
      </c>
      <c r="D752" s="6"/>
      <c r="E752" s="15"/>
      <c r="F752" s="10"/>
      <c r="G752" s="10"/>
      <c r="H752" s="10"/>
    </row>
    <row r="753" spans="1:8" x14ac:dyDescent="0.2">
      <c r="A753" s="13">
        <f t="shared" si="25"/>
        <v>74.800000000000026</v>
      </c>
      <c r="B753" s="43">
        <f t="shared" si="24"/>
        <v>44.243865966796903</v>
      </c>
      <c r="C753" s="31">
        <f>$C$305*EXP(-((('PT1-result'!$M$13*'PT1-result'!$M$14)/'PT1-result'!$M$13)*((A753-$A$305)/60)))</f>
        <v>20.828038370383666</v>
      </c>
      <c r="D753" s="6"/>
      <c r="E753" s="15"/>
      <c r="F753" s="10"/>
      <c r="G753" s="10"/>
      <c r="H753" s="10"/>
    </row>
    <row r="754" spans="1:8" x14ac:dyDescent="0.2">
      <c r="A754" s="13">
        <f t="shared" si="25"/>
        <v>74.90000000000002</v>
      </c>
      <c r="B754" s="43">
        <f t="shared" si="24"/>
        <v>44.185731887817397</v>
      </c>
      <c r="C754" s="31">
        <f>$C$305*EXP(-((('PT1-result'!$M$13*'PT1-result'!$M$14)/'PT1-result'!$M$13)*((A754-$A$305)/60)))</f>
        <v>20.77603330787182</v>
      </c>
      <c r="D754" s="6"/>
      <c r="E754" s="15"/>
      <c r="F754" s="10"/>
      <c r="G754" s="10"/>
      <c r="H754" s="10"/>
    </row>
    <row r="755" spans="1:8" x14ac:dyDescent="0.2">
      <c r="A755" s="13">
        <f t="shared" si="25"/>
        <v>75.000000000000014</v>
      </c>
      <c r="B755" s="43">
        <f t="shared" si="24"/>
        <v>44.127744674682702</v>
      </c>
      <c r="C755" s="31">
        <f>$C$305*EXP(-((('PT1-result'!$M$13*'PT1-result'!$M$14)/'PT1-result'!$M$13)*((A755-$A$305)/60)))</f>
        <v>20.724158095635776</v>
      </c>
      <c r="D755" s="6"/>
      <c r="E755" s="15"/>
      <c r="F755" s="10"/>
      <c r="G755" s="10"/>
      <c r="H755" s="10"/>
    </row>
    <row r="756" spans="1:8" x14ac:dyDescent="0.2">
      <c r="A756" s="13">
        <f t="shared" si="25"/>
        <v>75.100000000000009</v>
      </c>
      <c r="B756" s="43">
        <f t="shared" si="24"/>
        <v>44.069902420044002</v>
      </c>
      <c r="C756" s="31">
        <f>$C$305*EXP(-((('PT1-result'!$M$13*'PT1-result'!$M$14)/'PT1-result'!$M$13)*((A756-$A$305)/60)))</f>
        <v>20.672412409455294</v>
      </c>
      <c r="D756" s="6"/>
      <c r="E756" s="15"/>
      <c r="F756" s="10"/>
      <c r="G756" s="10"/>
      <c r="H756" s="10"/>
    </row>
    <row r="757" spans="1:8" x14ac:dyDescent="0.2">
      <c r="A757" s="13">
        <f t="shared" si="25"/>
        <v>75.2</v>
      </c>
      <c r="B757" s="43">
        <f t="shared" si="24"/>
        <v>44.012203216552798</v>
      </c>
      <c r="C757" s="31">
        <f>$C$305*EXP(-((('PT1-result'!$M$13*'PT1-result'!$M$14)/'PT1-result'!$M$13)*((A757-$A$305)/60)))</f>
        <v>20.620795925919655</v>
      </c>
      <c r="D757" s="6"/>
      <c r="E757" s="15"/>
      <c r="F757" s="10"/>
      <c r="G757" s="10"/>
      <c r="H757" s="10"/>
    </row>
    <row r="758" spans="1:8" x14ac:dyDescent="0.2">
      <c r="A758" s="13">
        <f t="shared" si="25"/>
        <v>75.3</v>
      </c>
      <c r="B758" s="43">
        <f t="shared" si="24"/>
        <v>43.954648971557702</v>
      </c>
      <c r="C758" s="31">
        <f>$C$305*EXP(-((('PT1-result'!$M$13*'PT1-result'!$M$14)/'PT1-result'!$M$13)*((A758-$A$305)/60)))</f>
        <v>20.569308322425684</v>
      </c>
      <c r="D758" s="6"/>
      <c r="E758" s="15"/>
      <c r="F758" s="10"/>
      <c r="G758" s="10"/>
      <c r="H758" s="10"/>
    </row>
    <row r="759" spans="1:8" x14ac:dyDescent="0.2">
      <c r="A759" s="13">
        <f t="shared" si="25"/>
        <v>75.399999999999991</v>
      </c>
      <c r="B759" s="43">
        <f t="shared" si="24"/>
        <v>43.897237777710004</v>
      </c>
      <c r="C759" s="31">
        <f>$C$305*EXP(-((('PT1-result'!$M$13*'PT1-result'!$M$14)/'PT1-result'!$M$13)*((A759-$A$305)/60)))</f>
        <v>20.517949277175685</v>
      </c>
      <c r="D759" s="6"/>
      <c r="E759" s="15"/>
      <c r="F759" s="10"/>
      <c r="G759" s="10"/>
      <c r="H759" s="10"/>
    </row>
    <row r="760" spans="1:8" x14ac:dyDescent="0.2">
      <c r="A760" s="13">
        <f t="shared" si="25"/>
        <v>75.499999999999986</v>
      </c>
      <c r="B760" s="43">
        <f t="shared" si="24"/>
        <v>43.839969635009794</v>
      </c>
      <c r="C760" s="31">
        <f>$C$305*EXP(-((('PT1-result'!$M$13*'PT1-result'!$M$14)/'PT1-result'!$M$13)*((A760-$A$305)/60)))</f>
        <v>20.466718469175461</v>
      </c>
      <c r="D760" s="6"/>
      <c r="E760" s="15"/>
      <c r="F760" s="10"/>
      <c r="G760" s="10"/>
      <c r="H760" s="10"/>
    </row>
    <row r="761" spans="1:8" x14ac:dyDescent="0.2">
      <c r="A761" s="13">
        <f t="shared" si="25"/>
        <v>75.59999999999998</v>
      </c>
      <c r="B761" s="43">
        <f t="shared" si="24"/>
        <v>43.7828464508057</v>
      </c>
      <c r="C761" s="31">
        <f>$C$305*EXP(-((('PT1-result'!$M$13*'PT1-result'!$M$14)/'PT1-result'!$M$13)*((A761-$A$305)/60)))</f>
        <v>20.415615578232291</v>
      </c>
      <c r="D761" s="6"/>
      <c r="E761" s="15"/>
      <c r="F761" s="10"/>
      <c r="G761" s="10"/>
      <c r="H761" s="10"/>
    </row>
    <row r="762" spans="1:8" x14ac:dyDescent="0.2">
      <c r="A762" s="13">
        <f t="shared" si="25"/>
        <v>75.699999999999974</v>
      </c>
      <c r="B762" s="43">
        <f t="shared" si="24"/>
        <v>43.7258625030518</v>
      </c>
      <c r="C762" s="31">
        <f>$C$305*EXP(-((('PT1-result'!$M$13*'PT1-result'!$M$14)/'PT1-result'!$M$13)*((A762-$A$305)/60)))</f>
        <v>20.364640284952941</v>
      </c>
      <c r="D762" s="6"/>
      <c r="E762" s="15"/>
      <c r="F762" s="10"/>
      <c r="G762" s="10"/>
      <c r="H762" s="10"/>
    </row>
    <row r="763" spans="1:8" x14ac:dyDescent="0.2">
      <c r="A763" s="13">
        <f t="shared" si="25"/>
        <v>75.799999999999969</v>
      </c>
      <c r="B763" s="43">
        <f t="shared" si="24"/>
        <v>43.669023513794002</v>
      </c>
      <c r="C763" s="31">
        <f>$C$305*EXP(-((('PT1-result'!$M$13*'PT1-result'!$M$14)/'PT1-result'!$M$13)*((A763-$A$305)/60)))</f>
        <v>20.313792270741661</v>
      </c>
      <c r="D763" s="6"/>
      <c r="E763" s="15"/>
      <c r="F763" s="10"/>
      <c r="G763" s="10"/>
      <c r="H763" s="10"/>
    </row>
    <row r="764" spans="1:8" x14ac:dyDescent="0.2">
      <c r="A764" s="13">
        <f t="shared" si="25"/>
        <v>75.899999999999963</v>
      </c>
      <c r="B764" s="43">
        <f t="shared" si="24"/>
        <v>43.612325668335004</v>
      </c>
      <c r="C764" s="31">
        <f>$C$305*EXP(-((('PT1-result'!$M$13*'PT1-result'!$M$14)/'PT1-result'!$M$13)*((A764-$A$305)/60)))</f>
        <v>20.263071217798203</v>
      </c>
      <c r="D764" s="6"/>
      <c r="E764" s="15"/>
      <c r="F764" s="10"/>
      <c r="G764" s="10"/>
      <c r="H764" s="10"/>
    </row>
    <row r="765" spans="1:8" x14ac:dyDescent="0.2">
      <c r="A765" s="13">
        <f t="shared" si="25"/>
        <v>75.999999999999957</v>
      </c>
      <c r="B765" s="43">
        <f t="shared" si="24"/>
        <v>43.555770874023494</v>
      </c>
      <c r="C765" s="31">
        <f>$C$305*EXP(-((('PT1-result'!$M$13*'PT1-result'!$M$14)/'PT1-result'!$M$13)*((A765-$A$305)/60)))</f>
        <v>20.212476809115813</v>
      </c>
      <c r="D765" s="6"/>
      <c r="E765" s="15"/>
      <c r="F765" s="10"/>
      <c r="G765" s="10"/>
      <c r="H765" s="10"/>
    </row>
    <row r="766" spans="1:8" x14ac:dyDescent="0.2">
      <c r="A766" s="13">
        <f t="shared" si="25"/>
        <v>76.099999999999952</v>
      </c>
      <c r="B766" s="43">
        <f t="shared" si="24"/>
        <v>43.499355316162195</v>
      </c>
      <c r="C766" s="31">
        <f>$C$305*EXP(-((('PT1-result'!$M$13*'PT1-result'!$M$14)/'PT1-result'!$M$13)*((A766-$A$305)/60)))</f>
        <v>20.162008728479282</v>
      </c>
      <c r="D766" s="6"/>
      <c r="E766" s="15"/>
      <c r="F766" s="10"/>
      <c r="G766" s="10"/>
      <c r="H766" s="10"/>
    </row>
    <row r="767" spans="1:8" x14ac:dyDescent="0.2">
      <c r="A767" s="13">
        <f t="shared" si="25"/>
        <v>76.199999999999946</v>
      </c>
      <c r="B767" s="43">
        <f t="shared" ref="B767:B795" si="26">$B$700+F71</f>
        <v>43.443080902099695</v>
      </c>
      <c r="C767" s="31">
        <f>$C$305*EXP(-((('PT1-result'!$M$13*'PT1-result'!$M$14)/'PT1-result'!$M$13)*((A767-$A$305)/60)))</f>
        <v>20.11166666046293</v>
      </c>
      <c r="D767" s="6"/>
      <c r="E767" s="15"/>
      <c r="F767" s="10"/>
      <c r="G767" s="10"/>
      <c r="H767" s="10"/>
    </row>
    <row r="768" spans="1:8" x14ac:dyDescent="0.2">
      <c r="A768" s="13">
        <f t="shared" si="25"/>
        <v>76.29999999999994</v>
      </c>
      <c r="B768" s="43">
        <f t="shared" si="26"/>
        <v>43.386947631835994</v>
      </c>
      <c r="C768" s="31">
        <f>$C$305*EXP(-((('PT1-result'!$M$13*'PT1-result'!$M$14)/'PT1-result'!$M$13)*((A768-$A$305)/60)))</f>
        <v>20.061450290428674</v>
      </c>
      <c r="D768" s="6"/>
      <c r="E768" s="15"/>
      <c r="F768" s="10"/>
      <c r="G768" s="10"/>
      <c r="H768" s="10"/>
    </row>
    <row r="769" spans="1:8" x14ac:dyDescent="0.2">
      <c r="A769" s="13">
        <f t="shared" si="25"/>
        <v>76.399999999999935</v>
      </c>
      <c r="B769" s="43">
        <f t="shared" si="26"/>
        <v>43.330953598022504</v>
      </c>
      <c r="C769" s="31">
        <f>$C$305*EXP(-((('PT1-result'!$M$13*'PT1-result'!$M$14)/'PT1-result'!$M$13)*((A769-$A$305)/60)))</f>
        <v>20.011359304524039</v>
      </c>
      <c r="D769" s="6"/>
      <c r="E769" s="15"/>
      <c r="F769" s="10"/>
      <c r="G769" s="10"/>
      <c r="H769" s="10"/>
    </row>
    <row r="770" spans="1:8" x14ac:dyDescent="0.2">
      <c r="A770" s="13">
        <f t="shared" si="25"/>
        <v>76.499999999999929</v>
      </c>
      <c r="B770" s="43">
        <f t="shared" si="26"/>
        <v>43.275100708007898</v>
      </c>
      <c r="C770" s="31">
        <f>$C$305*EXP(-((('PT1-result'!$M$13*'PT1-result'!$M$14)/'PT1-result'!$M$13)*((A770-$A$305)/60)))</f>
        <v>19.961393389680197</v>
      </c>
      <c r="D770" s="6"/>
      <c r="E770" s="15"/>
      <c r="F770" s="10"/>
      <c r="G770" s="10"/>
      <c r="H770" s="10"/>
    </row>
    <row r="771" spans="1:8" x14ac:dyDescent="0.2">
      <c r="A771" s="13">
        <f t="shared" si="25"/>
        <v>76.599999999999923</v>
      </c>
      <c r="B771" s="43">
        <f t="shared" si="26"/>
        <v>43.219387054443402</v>
      </c>
      <c r="C771" s="31">
        <f>$C$305*EXP(-((('PT1-result'!$M$13*'PT1-result'!$M$14)/'PT1-result'!$M$13)*((A771-$A$305)/60)))</f>
        <v>19.911552233610024</v>
      </c>
      <c r="D771" s="6"/>
      <c r="E771" s="15"/>
      <c r="F771" s="10"/>
      <c r="G771" s="10"/>
      <c r="H771" s="10"/>
    </row>
    <row r="772" spans="1:8" x14ac:dyDescent="0.2">
      <c r="A772" s="13">
        <f t="shared" si="25"/>
        <v>76.699999999999918</v>
      </c>
      <c r="B772" s="43">
        <f t="shared" si="26"/>
        <v>43.163810729980497</v>
      </c>
      <c r="C772" s="31">
        <f>$C$305*EXP(-((('PT1-result'!$M$13*'PT1-result'!$M$14)/'PT1-result'!$M$13)*((A772-$A$305)/60)))</f>
        <v>19.861835524806118</v>
      </c>
      <c r="D772" s="6"/>
      <c r="E772" s="15"/>
      <c r="F772" s="10"/>
      <c r="G772" s="10"/>
      <c r="H772" s="10"/>
    </row>
    <row r="773" spans="1:8" x14ac:dyDescent="0.2">
      <c r="A773" s="13">
        <f t="shared" si="25"/>
        <v>76.799999999999912</v>
      </c>
      <c r="B773" s="43">
        <f t="shared" si="26"/>
        <v>43.108375549316499</v>
      </c>
      <c r="C773" s="31">
        <f>$C$305*EXP(-((('PT1-result'!$M$13*'PT1-result'!$M$14)/'PT1-result'!$M$13)*((A773-$A$305)/60)))</f>
        <v>19.812242952538899</v>
      </c>
      <c r="D773" s="6"/>
      <c r="E773" s="15"/>
      <c r="F773" s="10"/>
      <c r="G773" s="10"/>
      <c r="H773" s="10"/>
    </row>
    <row r="774" spans="1:8" x14ac:dyDescent="0.2">
      <c r="A774" s="13">
        <f t="shared" si="25"/>
        <v>76.899999999999906</v>
      </c>
      <c r="B774" s="43">
        <f t="shared" si="26"/>
        <v>43.053077697753999</v>
      </c>
      <c r="C774" s="31">
        <f>$C$305*EXP(-((('PT1-result'!$M$13*'PT1-result'!$M$14)/'PT1-result'!$M$13)*((A774-$A$305)/60)))</f>
        <v>19.762774206854633</v>
      </c>
      <c r="D774" s="6"/>
      <c r="E774" s="15"/>
      <c r="F774" s="10"/>
      <c r="G774" s="10"/>
      <c r="H774" s="10"/>
    </row>
    <row r="775" spans="1:8" x14ac:dyDescent="0.2">
      <c r="A775" s="13">
        <f t="shared" ref="A775:A838" si="27">A774+0.1</f>
        <v>76.999999999999901</v>
      </c>
      <c r="B775" s="43">
        <f t="shared" si="26"/>
        <v>42.997919082641602</v>
      </c>
      <c r="C775" s="31">
        <f>$C$305*EXP(-((('PT1-result'!$M$13*'PT1-result'!$M$14)/'PT1-result'!$M$13)*((A775-$A$305)/60)))</f>
        <v>19.713428978573489</v>
      </c>
      <c r="D775" s="6"/>
      <c r="E775" s="15"/>
      <c r="F775" s="10"/>
      <c r="G775" s="10"/>
      <c r="H775" s="10"/>
    </row>
    <row r="776" spans="1:8" x14ac:dyDescent="0.2">
      <c r="A776" s="13">
        <f t="shared" si="27"/>
        <v>77.099999999999895</v>
      </c>
      <c r="B776" s="43">
        <f t="shared" si="26"/>
        <v>42.942895889282298</v>
      </c>
      <c r="C776" s="31">
        <f>$C$305*EXP(-((('PT1-result'!$M$13*'PT1-result'!$M$14)/'PT1-result'!$M$13)*((A776-$A$305)/60)))</f>
        <v>19.664206959287633</v>
      </c>
      <c r="D776" s="6"/>
      <c r="E776" s="15"/>
      <c r="F776" s="10"/>
      <c r="G776" s="10"/>
      <c r="H776" s="10"/>
    </row>
    <row r="777" spans="1:8" x14ac:dyDescent="0.2">
      <c r="A777" s="13">
        <f t="shared" si="27"/>
        <v>77.199999999999889</v>
      </c>
      <c r="B777" s="43">
        <f t="shared" si="26"/>
        <v>42.888011932373104</v>
      </c>
      <c r="C777" s="31">
        <f>$C$305*EXP(-((('PT1-result'!$M$13*'PT1-result'!$M$14)/'PT1-result'!$M$13)*((A777-$A$305)/60)))</f>
        <v>19.615107841359279</v>
      </c>
      <c r="D777" s="6"/>
      <c r="E777" s="15"/>
      <c r="F777" s="10"/>
      <c r="G777" s="10"/>
      <c r="H777" s="10"/>
    </row>
    <row r="778" spans="1:8" x14ac:dyDescent="0.2">
      <c r="A778" s="13">
        <f t="shared" si="27"/>
        <v>77.299999999999883</v>
      </c>
      <c r="B778" s="43">
        <f t="shared" si="26"/>
        <v>42.833263397216797</v>
      </c>
      <c r="C778" s="31">
        <f>$C$305*EXP(-((('PT1-result'!$M$13*'PT1-result'!$M$14)/'PT1-result'!$M$13)*((A778-$A$305)/60)))</f>
        <v>19.566131317918789</v>
      </c>
      <c r="D778" s="6"/>
      <c r="E778" s="15"/>
      <c r="F778" s="10"/>
      <c r="G778" s="10"/>
      <c r="H778" s="10"/>
    </row>
    <row r="779" spans="1:8" x14ac:dyDescent="0.2">
      <c r="A779" s="13">
        <f t="shared" si="27"/>
        <v>77.399999999999878</v>
      </c>
      <c r="B779" s="43">
        <f t="shared" si="26"/>
        <v>42.778654098510799</v>
      </c>
      <c r="C779" s="31">
        <f>$C$305*EXP(-((('PT1-result'!$M$13*'PT1-result'!$M$14)/'PT1-result'!$M$13)*((A779-$A$305)/60)))</f>
        <v>19.517277082862726</v>
      </c>
      <c r="D779" s="6"/>
      <c r="E779" s="15"/>
      <c r="F779" s="10"/>
      <c r="G779" s="10"/>
      <c r="H779" s="10"/>
    </row>
    <row r="780" spans="1:8" x14ac:dyDescent="0.2">
      <c r="A780" s="13">
        <f t="shared" si="27"/>
        <v>77.499999999999872</v>
      </c>
      <c r="B780" s="43">
        <f t="shared" si="26"/>
        <v>42.724178314208999</v>
      </c>
      <c r="C780" s="31">
        <f>$C$305*EXP(-((('PT1-result'!$M$13*'PT1-result'!$M$14)/'PT1-result'!$M$13)*((A780-$A$305)/60)))</f>
        <v>19.468544830851961</v>
      </c>
      <c r="D780" s="6"/>
      <c r="E780" s="15"/>
      <c r="F780" s="10"/>
      <c r="G780" s="10"/>
      <c r="H780" s="10"/>
    </row>
    <row r="781" spans="1:8" x14ac:dyDescent="0.2">
      <c r="A781" s="13">
        <f t="shared" si="27"/>
        <v>77.599999999999866</v>
      </c>
      <c r="B781" s="43">
        <f t="shared" si="26"/>
        <v>42.669839859008803</v>
      </c>
      <c r="C781" s="31">
        <f>$C$305*EXP(-((('PT1-result'!$M$13*'PT1-result'!$M$14)/'PT1-result'!$M$13)*((A781-$A$305)/60)))</f>
        <v>19.41993425730977</v>
      </c>
      <c r="D781" s="6"/>
      <c r="E781" s="15"/>
      <c r="F781" s="10"/>
      <c r="G781" s="10"/>
      <c r="H781" s="10"/>
    </row>
    <row r="782" spans="1:8" x14ac:dyDescent="0.2">
      <c r="A782" s="13">
        <f t="shared" si="27"/>
        <v>77.699999999999861</v>
      </c>
      <c r="B782" s="43">
        <f t="shared" si="26"/>
        <v>42.615636825561594</v>
      </c>
      <c r="C782" s="31">
        <f>$C$305*EXP(-((('PT1-result'!$M$13*'PT1-result'!$M$14)/'PT1-result'!$M$13)*((A782-$A$305)/60)))</f>
        <v>19.371445058419894</v>
      </c>
      <c r="D782" s="6"/>
      <c r="E782" s="15"/>
      <c r="F782" s="10"/>
      <c r="G782" s="10"/>
      <c r="H782" s="10"/>
    </row>
    <row r="783" spans="1:8" x14ac:dyDescent="0.2">
      <c r="A783" s="13">
        <f t="shared" si="27"/>
        <v>77.799999999999855</v>
      </c>
      <c r="B783" s="43">
        <f t="shared" si="26"/>
        <v>42.561569213867202</v>
      </c>
      <c r="C783" s="31">
        <f>$C$305*EXP(-((('PT1-result'!$M$13*'PT1-result'!$M$14)/'PT1-result'!$M$13)*((A783-$A$305)/60)))</f>
        <v>19.323076931124696</v>
      </c>
      <c r="D783" s="6"/>
      <c r="E783" s="15"/>
      <c r="F783" s="10"/>
      <c r="G783" s="10"/>
      <c r="H783" s="10"/>
    </row>
    <row r="784" spans="1:8" x14ac:dyDescent="0.2">
      <c r="A784" s="13">
        <f t="shared" si="27"/>
        <v>77.899999999999849</v>
      </c>
      <c r="B784" s="43">
        <f t="shared" si="26"/>
        <v>42.507637023925795</v>
      </c>
      <c r="C784" s="31">
        <f>$C$305*EXP(-((('PT1-result'!$M$13*'PT1-result'!$M$14)/'PT1-result'!$M$13)*((A784-$A$305)/60)))</f>
        <v>19.27482957312322</v>
      </c>
      <c r="D784" s="6"/>
      <c r="E784" s="15"/>
      <c r="F784" s="10"/>
      <c r="G784" s="10"/>
      <c r="H784" s="10"/>
    </row>
    <row r="785" spans="1:8" x14ac:dyDescent="0.2">
      <c r="A785" s="13">
        <f t="shared" si="27"/>
        <v>77.999999999999844</v>
      </c>
      <c r="B785" s="43">
        <f t="shared" si="26"/>
        <v>42.453840255737404</v>
      </c>
      <c r="C785" s="31">
        <f>$C$305*EXP(-((('PT1-result'!$M$13*'PT1-result'!$M$14)/'PT1-result'!$M$13)*((A785-$A$305)/60)))</f>
        <v>19.22670268286932</v>
      </c>
      <c r="D785" s="6"/>
      <c r="E785" s="15"/>
      <c r="F785" s="10"/>
      <c r="G785" s="10"/>
      <c r="H785" s="10"/>
    </row>
    <row r="786" spans="1:8" x14ac:dyDescent="0.2">
      <c r="A786" s="13">
        <f t="shared" si="27"/>
        <v>78.099999999999838</v>
      </c>
      <c r="B786" s="43">
        <f t="shared" si="26"/>
        <v>42.400175094604499</v>
      </c>
      <c r="C786" s="31">
        <f>$C$305*EXP(-((('PT1-result'!$M$13*'PT1-result'!$M$14)/'PT1-result'!$M$13)*((A786-$A$305)/60)))</f>
        <v>19.178695959569776</v>
      </c>
      <c r="D786" s="6"/>
      <c r="E786" s="15"/>
      <c r="F786" s="10"/>
      <c r="G786" s="10"/>
      <c r="H786" s="10"/>
    </row>
    <row r="787" spans="1:8" x14ac:dyDescent="0.2">
      <c r="A787" s="13">
        <f t="shared" si="27"/>
        <v>78.199999999999832</v>
      </c>
      <c r="B787" s="43">
        <f t="shared" si="26"/>
        <v>42.346647262573299</v>
      </c>
      <c r="C787" s="31">
        <f>$C$305*EXP(-((('PT1-result'!$M$13*'PT1-result'!$M$14)/'PT1-result'!$M$13)*((A787-$A$305)/60)))</f>
        <v>19.130809103182404</v>
      </c>
      <c r="D787" s="6"/>
      <c r="E787" s="15"/>
      <c r="F787" s="10"/>
      <c r="G787" s="10"/>
      <c r="H787" s="10"/>
    </row>
    <row r="788" spans="1:8" x14ac:dyDescent="0.2">
      <c r="A788" s="13">
        <f t="shared" si="27"/>
        <v>78.299999999999827</v>
      </c>
      <c r="B788" s="43">
        <f t="shared" si="26"/>
        <v>42.293251037597699</v>
      </c>
      <c r="C788" s="31">
        <f>$C$305*EXP(-((('PT1-result'!$M$13*'PT1-result'!$M$14)/'PT1-result'!$M$13)*((A788-$A$305)/60)))</f>
        <v>19.083041814414202</v>
      </c>
      <c r="D788" s="6"/>
      <c r="E788" s="15"/>
      <c r="F788" s="10"/>
      <c r="G788" s="10"/>
      <c r="H788" s="10"/>
    </row>
    <row r="789" spans="1:8" x14ac:dyDescent="0.2">
      <c r="A789" s="13">
        <f t="shared" si="27"/>
        <v>78.399999999999821</v>
      </c>
      <c r="B789" s="43">
        <f t="shared" si="26"/>
        <v>42.239988327026396</v>
      </c>
      <c r="C789" s="31">
        <f>$C$305*EXP(-((('PT1-result'!$M$13*'PT1-result'!$M$14)/'PT1-result'!$M$13)*((A789-$A$305)/60)))</f>
        <v>19.035393794719464</v>
      </c>
      <c r="D789" s="6"/>
      <c r="E789" s="15"/>
      <c r="F789" s="10"/>
      <c r="G789" s="10"/>
      <c r="H789" s="10"/>
    </row>
    <row r="790" spans="1:8" x14ac:dyDescent="0.2">
      <c r="A790" s="13">
        <f t="shared" si="27"/>
        <v>78.499999999999815</v>
      </c>
      <c r="B790" s="43">
        <f t="shared" si="26"/>
        <v>42.186859130859403</v>
      </c>
      <c r="C790" s="31">
        <f>$C$305*EXP(-((('PT1-result'!$M$13*'PT1-result'!$M$14)/'PT1-result'!$M$13)*((A790-$A$305)/60)))</f>
        <v>18.987864746297905</v>
      </c>
      <c r="D790" s="6"/>
      <c r="E790" s="15"/>
      <c r="F790" s="10"/>
      <c r="G790" s="10"/>
      <c r="H790" s="10"/>
    </row>
    <row r="791" spans="1:8" x14ac:dyDescent="0.2">
      <c r="A791" s="13">
        <f t="shared" si="27"/>
        <v>78.59999999999981</v>
      </c>
      <c r="B791" s="43">
        <f t="shared" si="26"/>
        <v>42.133861541748104</v>
      </c>
      <c r="C791" s="31">
        <f>$C$305*EXP(-((('PT1-result'!$M$13*'PT1-result'!$M$14)/'PT1-result'!$M$13)*((A791-$A$305)/60)))</f>
        <v>18.940454372092823</v>
      </c>
      <c r="D791" s="6"/>
      <c r="E791" s="15"/>
      <c r="F791" s="10"/>
      <c r="G791" s="10"/>
      <c r="H791" s="10"/>
    </row>
    <row r="792" spans="1:8" x14ac:dyDescent="0.2">
      <c r="A792" s="13">
        <f t="shared" si="27"/>
        <v>78.699999999999804</v>
      </c>
      <c r="B792" s="43">
        <f t="shared" si="26"/>
        <v>42.080997467041101</v>
      </c>
      <c r="C792" s="31">
        <f>$C$305*EXP(-((('PT1-result'!$M$13*'PT1-result'!$M$14)/'PT1-result'!$M$13)*((A792-$A$305)/60)))</f>
        <v>18.893162375789217</v>
      </c>
      <c r="D792" s="6"/>
      <c r="E792" s="15"/>
      <c r="F792" s="10"/>
      <c r="G792" s="10"/>
      <c r="H792" s="10"/>
    </row>
    <row r="793" spans="1:8" x14ac:dyDescent="0.2">
      <c r="A793" s="13">
        <f t="shared" si="27"/>
        <v>78.799999999999798</v>
      </c>
      <c r="B793" s="43">
        <f t="shared" si="26"/>
        <v>42.028264999389698</v>
      </c>
      <c r="C793" s="31">
        <f>$C$305*EXP(-((('PT1-result'!$M$13*'PT1-result'!$M$14)/'PT1-result'!$M$13)*((A793-$A$305)/60)))</f>
        <v>18.84598846181196</v>
      </c>
      <c r="D793" s="6"/>
      <c r="E793" s="15"/>
      <c r="F793" s="10"/>
      <c r="G793" s="10"/>
      <c r="H793" s="10"/>
    </row>
    <row r="794" spans="1:8" x14ac:dyDescent="0.2">
      <c r="A794" s="13">
        <f t="shared" si="27"/>
        <v>78.899999999999793</v>
      </c>
      <c r="B794" s="43">
        <f t="shared" si="26"/>
        <v>41.975664138794002</v>
      </c>
      <c r="C794" s="31">
        <f>$C$305*EXP(-((('PT1-result'!$M$13*'PT1-result'!$M$14)/'PT1-result'!$M$13)*((A794-$A$305)/60)))</f>
        <v>18.79893233532394</v>
      </c>
      <c r="D794" s="6"/>
      <c r="E794" s="15"/>
      <c r="F794" s="10"/>
      <c r="G794" s="10"/>
      <c r="H794" s="10"/>
    </row>
    <row r="795" spans="1:8" x14ac:dyDescent="0.2">
      <c r="A795" s="13">
        <f t="shared" si="27"/>
        <v>78.999999999999787</v>
      </c>
      <c r="B795" s="45">
        <f t="shared" si="26"/>
        <v>41.923194885253999</v>
      </c>
      <c r="C795" s="31">
        <f>$C$305*EXP(-((('PT1-result'!$M$13*'PT1-result'!$M$14)/'PT1-result'!$M$13)*((A795-$A$305)/60)))</f>
        <v>18.751993702224212</v>
      </c>
      <c r="D795" s="6"/>
      <c r="E795" s="15"/>
      <c r="F795" s="10"/>
      <c r="G795" s="10"/>
      <c r="H795" s="10"/>
    </row>
    <row r="796" spans="1:8" x14ac:dyDescent="0.2">
      <c r="A796" s="13">
        <f t="shared" si="27"/>
        <v>79.099999999999781</v>
      </c>
      <c r="B796" s="43">
        <f>$B$795+F5</f>
        <v>44.544916391372766</v>
      </c>
      <c r="C796" s="31">
        <f>$C$305*EXP(-((('PT1-result'!$M$13*'PT1-result'!$M$14)/'PT1-result'!$M$13)*((A796-$A$305)/60)))</f>
        <v>18.705172269146164</v>
      </c>
      <c r="D796" s="6"/>
      <c r="E796" s="15"/>
      <c r="F796" s="10"/>
      <c r="G796" s="10"/>
      <c r="H796" s="10"/>
    </row>
    <row r="797" spans="1:8" x14ac:dyDescent="0.2">
      <c r="A797" s="13">
        <f t="shared" si="27"/>
        <v>79.199999999999775</v>
      </c>
      <c r="B797" s="43">
        <f t="shared" ref="B797:B805" si="28">$B$795+F6</f>
        <v>47.160091400146577</v>
      </c>
      <c r="C797" s="31">
        <f>$C$305*EXP(-((('PT1-result'!$M$13*'PT1-result'!$M$14)/'PT1-result'!$M$13)*((A797-$A$305)/60)))</f>
        <v>18.658467743455681</v>
      </c>
      <c r="D797" s="6"/>
      <c r="E797" s="15"/>
      <c r="F797" s="10"/>
      <c r="G797" s="10"/>
      <c r="H797" s="10"/>
    </row>
    <row r="798" spans="1:8" x14ac:dyDescent="0.2">
      <c r="A798" s="13">
        <f t="shared" si="27"/>
        <v>79.29999999999977</v>
      </c>
      <c r="B798" s="43">
        <f t="shared" si="28"/>
        <v>49.768736839294526</v>
      </c>
      <c r="C798" s="31">
        <f>$C$305*EXP(-((('PT1-result'!$M$13*'PT1-result'!$M$14)/'PT1-result'!$M$13)*((A798-$A$305)/60)))</f>
        <v>18.611879833249336</v>
      </c>
      <c r="D798" s="6"/>
      <c r="E798" s="15"/>
      <c r="F798" s="10"/>
      <c r="G798" s="10"/>
      <c r="H798" s="10"/>
    </row>
    <row r="799" spans="1:8" x14ac:dyDescent="0.2">
      <c r="A799" s="13">
        <f t="shared" si="27"/>
        <v>79.399999999999764</v>
      </c>
      <c r="B799" s="43">
        <f t="shared" si="28"/>
        <v>52.370868682861399</v>
      </c>
      <c r="C799" s="31">
        <f>$C$305*EXP(-((('PT1-result'!$M$13*'PT1-result'!$M$14)/'PT1-result'!$M$13)*((A799-$A$305)/60)))</f>
        <v>18.56540824735254</v>
      </c>
      <c r="D799" s="6"/>
      <c r="E799" s="15"/>
      <c r="F799" s="10"/>
      <c r="G799" s="10"/>
      <c r="H799" s="10"/>
    </row>
    <row r="800" spans="1:8" x14ac:dyDescent="0.2">
      <c r="A800" s="13">
        <f t="shared" si="27"/>
        <v>79.499999999999758</v>
      </c>
      <c r="B800" s="43">
        <f t="shared" si="28"/>
        <v>54.966503143310597</v>
      </c>
      <c r="C800" s="31">
        <f>$C$305*EXP(-((('PT1-result'!$M$13*'PT1-result'!$M$14)/'PT1-result'!$M$13)*((A800-$A$305)/60)))</f>
        <v>18.519052695317715</v>
      </c>
      <c r="D800" s="6"/>
      <c r="E800" s="15"/>
      <c r="F800" s="10"/>
      <c r="G800" s="10"/>
      <c r="H800" s="10"/>
    </row>
    <row r="801" spans="1:8" x14ac:dyDescent="0.2">
      <c r="A801" s="13">
        <f t="shared" si="27"/>
        <v>79.599999999999753</v>
      </c>
      <c r="B801" s="43">
        <f t="shared" si="28"/>
        <v>57.555657386779899</v>
      </c>
      <c r="C801" s="31">
        <f>$C$305*EXP(-((('PT1-result'!$M$13*'PT1-result'!$M$14)/'PT1-result'!$M$13)*((A801-$A$305)/60)))</f>
        <v>18.472812887422528</v>
      </c>
      <c r="D801" s="6"/>
      <c r="E801" s="15"/>
      <c r="F801" s="10"/>
      <c r="G801" s="10"/>
      <c r="H801" s="10"/>
    </row>
    <row r="802" spans="1:8" x14ac:dyDescent="0.2">
      <c r="A802" s="13">
        <f t="shared" si="27"/>
        <v>79.699999999999747</v>
      </c>
      <c r="B802" s="43">
        <f t="shared" si="28"/>
        <v>60.138345718383903</v>
      </c>
      <c r="C802" s="31">
        <f>$C$305*EXP(-((('PT1-result'!$M$13*'PT1-result'!$M$14)/'PT1-result'!$M$13)*((A802-$A$305)/60)))</f>
        <v>18.42668853466801</v>
      </c>
      <c r="D802" s="6"/>
      <c r="E802" s="15"/>
      <c r="F802" s="10"/>
      <c r="G802" s="10"/>
      <c r="H802" s="10"/>
    </row>
    <row r="803" spans="1:8" x14ac:dyDescent="0.2">
      <c r="A803" s="13">
        <f t="shared" si="27"/>
        <v>79.799999999999741</v>
      </c>
      <c r="B803" s="43">
        <f t="shared" si="28"/>
        <v>62.714588165283303</v>
      </c>
      <c r="C803" s="31">
        <f>$C$305*EXP(-((('PT1-result'!$M$13*'PT1-result'!$M$14)/'PT1-result'!$M$13)*((A803-$A$305)/60)))</f>
        <v>18.38067934877682</v>
      </c>
      <c r="D803" s="6"/>
      <c r="E803" s="15"/>
      <c r="F803" s="10"/>
      <c r="G803" s="10"/>
      <c r="H803" s="10"/>
    </row>
    <row r="804" spans="1:8" x14ac:dyDescent="0.2">
      <c r="A804" s="13">
        <f t="shared" si="27"/>
        <v>79.899999999999736</v>
      </c>
      <c r="B804" s="43">
        <f t="shared" si="28"/>
        <v>65.284395217895593</v>
      </c>
      <c r="C804" s="31">
        <f>$C$305*EXP(-((('PT1-result'!$M$13*'PT1-result'!$M$14)/'PT1-result'!$M$13)*((A804-$A$305)/60)))</f>
        <v>18.334785042191399</v>
      </c>
      <c r="D804" s="6"/>
      <c r="E804" s="15"/>
      <c r="F804" s="10"/>
      <c r="G804" s="10"/>
      <c r="H804" s="10"/>
    </row>
    <row r="805" spans="1:8" x14ac:dyDescent="0.2">
      <c r="A805" s="13">
        <f t="shared" si="27"/>
        <v>79.99999999999973</v>
      </c>
      <c r="B805" s="45">
        <f t="shared" si="28"/>
        <v>67.847785949707102</v>
      </c>
      <c r="C805" s="31">
        <f>$C$305*EXP(-((('PT1-result'!$M$13*'PT1-result'!$M$14)/'PT1-result'!$M$13)*((A805-$A$305)/60)))</f>
        <v>18.289005328072168</v>
      </c>
      <c r="D805" s="6"/>
      <c r="E805" s="15"/>
      <c r="F805" s="10"/>
      <c r="G805" s="10"/>
      <c r="H805" s="10"/>
    </row>
    <row r="806" spans="1:8" x14ac:dyDescent="0.2">
      <c r="A806" s="13">
        <f t="shared" si="27"/>
        <v>80.099999999999724</v>
      </c>
      <c r="B806" s="41">
        <v>0</v>
      </c>
      <c r="C806" s="31">
        <f>$C$305*EXP(-((('PT1-result'!$M$13*'PT1-result'!$M$14)/'PT1-result'!$M$13)*((A806-$A$305)/60)))</f>
        <v>18.243339920295778</v>
      </c>
      <c r="D806" s="6"/>
      <c r="E806" s="15"/>
      <c r="F806" s="10"/>
      <c r="G806" s="10"/>
      <c r="H806" s="10"/>
    </row>
    <row r="807" spans="1:8" x14ac:dyDescent="0.2">
      <c r="A807" s="13">
        <f t="shared" si="27"/>
        <v>80.199999999999719</v>
      </c>
      <c r="B807" s="41">
        <v>0</v>
      </c>
      <c r="C807" s="31">
        <f>$C$305*EXP(-((('PT1-result'!$M$13*'PT1-result'!$M$14)/'PT1-result'!$M$13)*((A807-$A$305)/60)))</f>
        <v>18.19778853345327</v>
      </c>
      <c r="D807" s="6"/>
      <c r="E807" s="15"/>
      <c r="F807" s="10"/>
      <c r="G807" s="10"/>
      <c r="H807" s="10"/>
    </row>
    <row r="808" spans="1:8" x14ac:dyDescent="0.2">
      <c r="A808" s="13">
        <f t="shared" si="27"/>
        <v>80.299999999999713</v>
      </c>
      <c r="B808" s="41">
        <v>0</v>
      </c>
      <c r="C808" s="31">
        <f>$C$305*EXP(-((('PT1-result'!$M$13*'PT1-result'!$M$14)/'PT1-result'!$M$13)*((A808-$A$305)/60)))</f>
        <v>18.152350882848335</v>
      </c>
      <c r="D808" s="6"/>
      <c r="E808" s="15"/>
      <c r="F808" s="10"/>
      <c r="G808" s="10"/>
      <c r="H808" s="10"/>
    </row>
    <row r="809" spans="1:8" x14ac:dyDescent="0.2">
      <c r="A809" s="13">
        <f t="shared" si="27"/>
        <v>80.399999999999707</v>
      </c>
      <c r="B809" s="41">
        <v>0</v>
      </c>
      <c r="C809" s="31">
        <f>$C$305*EXP(-((('PT1-result'!$M$13*'PT1-result'!$M$14)/'PT1-result'!$M$13)*((A809-$A$305)/60)))</f>
        <v>18.107026684495509</v>
      </c>
      <c r="D809" s="6"/>
      <c r="E809" s="15"/>
      <c r="F809" s="10"/>
      <c r="G809" s="10"/>
      <c r="H809" s="10"/>
    </row>
    <row r="810" spans="1:8" x14ac:dyDescent="0.2">
      <c r="A810" s="13">
        <f t="shared" si="27"/>
        <v>80.499999999999702</v>
      </c>
      <c r="B810" s="41">
        <v>0</v>
      </c>
      <c r="C810" s="31">
        <f>$C$305*EXP(-((('PT1-result'!$M$13*'PT1-result'!$M$14)/'PT1-result'!$M$13)*((A810-$A$305)/60)))</f>
        <v>18.061815655118401</v>
      </c>
      <c r="D810" s="6"/>
      <c r="E810" s="15"/>
      <c r="F810" s="10"/>
      <c r="G810" s="10"/>
      <c r="H810" s="10"/>
    </row>
    <row r="811" spans="1:8" x14ac:dyDescent="0.2">
      <c r="A811" s="13">
        <f t="shared" si="27"/>
        <v>80.599999999999696</v>
      </c>
      <c r="B811" s="41">
        <v>0</v>
      </c>
      <c r="C811" s="31">
        <f>$C$305*EXP(-((('PT1-result'!$M$13*'PT1-result'!$M$14)/'PT1-result'!$M$13)*((A811-$A$305)/60)))</f>
        <v>18.016717512147938</v>
      </c>
      <c r="D811" s="6"/>
      <c r="E811" s="15"/>
      <c r="F811" s="10"/>
      <c r="G811" s="10"/>
      <c r="H811" s="10"/>
    </row>
    <row r="812" spans="1:8" x14ac:dyDescent="0.2">
      <c r="A812" s="13">
        <f t="shared" si="27"/>
        <v>80.69999999999969</v>
      </c>
      <c r="B812" s="41">
        <v>0</v>
      </c>
      <c r="C812" s="31">
        <f>$C$305*EXP(-((('PT1-result'!$M$13*'PT1-result'!$M$14)/'PT1-result'!$M$13)*((A812-$A$305)/60)))</f>
        <v>17.971731973720569</v>
      </c>
      <c r="D812" s="6"/>
      <c r="E812" s="15"/>
      <c r="F812" s="10"/>
      <c r="G812" s="10"/>
      <c r="H812" s="10"/>
    </row>
    <row r="813" spans="1:8" x14ac:dyDescent="0.2">
      <c r="A813" s="13">
        <f t="shared" si="27"/>
        <v>80.799999999999685</v>
      </c>
      <c r="B813" s="41">
        <v>0</v>
      </c>
      <c r="C813" s="31">
        <f>$C$305*EXP(-((('PT1-result'!$M$13*'PT1-result'!$M$14)/'PT1-result'!$M$13)*((A813-$A$305)/60)))</f>
        <v>17.926858758676538</v>
      </c>
      <c r="D813" s="6"/>
      <c r="E813" s="15"/>
      <c r="F813" s="10"/>
      <c r="G813" s="10"/>
      <c r="H813" s="10"/>
    </row>
    <row r="814" spans="1:8" x14ac:dyDescent="0.2">
      <c r="A814" s="13">
        <f t="shared" si="27"/>
        <v>80.899999999999679</v>
      </c>
      <c r="B814" s="41">
        <v>0</v>
      </c>
      <c r="C814" s="31">
        <f>$C$305*EXP(-((('PT1-result'!$M$13*'PT1-result'!$M$14)/'PT1-result'!$M$13)*((A814-$A$305)/60)))</f>
        <v>17.882097586558107</v>
      </c>
      <c r="D814" s="6"/>
      <c r="E814" s="15"/>
      <c r="F814" s="10"/>
      <c r="G814" s="10"/>
      <c r="H814" s="10"/>
    </row>
    <row r="815" spans="1:8" x14ac:dyDescent="0.2">
      <c r="A815" s="13">
        <f t="shared" si="27"/>
        <v>80.999999999999673</v>
      </c>
      <c r="B815" s="41">
        <v>0</v>
      </c>
      <c r="C815" s="31">
        <f>$C$305*EXP(-((('PT1-result'!$M$13*'PT1-result'!$M$14)/'PT1-result'!$M$13)*((A815-$A$305)/60)))</f>
        <v>17.837448177607801</v>
      </c>
      <c r="D815" s="6"/>
      <c r="E815" s="15"/>
      <c r="F815" s="10"/>
      <c r="G815" s="10"/>
      <c r="H815" s="10"/>
    </row>
    <row r="816" spans="1:8" x14ac:dyDescent="0.2">
      <c r="A816" s="13">
        <f t="shared" si="27"/>
        <v>81.099999999999667</v>
      </c>
      <c r="B816" s="41">
        <v>0</v>
      </c>
      <c r="C816" s="31">
        <f>$C$305*EXP(-((('PT1-result'!$M$13*'PT1-result'!$M$14)/'PT1-result'!$M$13)*((A816-$A$305)/60)))</f>
        <v>17.792910252766671</v>
      </c>
      <c r="D816" s="6"/>
      <c r="E816" s="15"/>
      <c r="F816" s="10"/>
      <c r="G816" s="10"/>
      <c r="H816" s="10"/>
    </row>
    <row r="817" spans="1:8" x14ac:dyDescent="0.2">
      <c r="A817" s="13">
        <f t="shared" si="27"/>
        <v>81.199999999999662</v>
      </c>
      <c r="B817" s="41">
        <v>0</v>
      </c>
      <c r="C817" s="31">
        <f>$C$305*EXP(-((('PT1-result'!$M$13*'PT1-result'!$M$14)/'PT1-result'!$M$13)*((A817-$A$305)/60)))</f>
        <v>17.748483533672534</v>
      </c>
      <c r="D817" s="6"/>
      <c r="E817" s="15"/>
      <c r="F817" s="10"/>
      <c r="G817" s="10"/>
      <c r="H817" s="10"/>
    </row>
    <row r="818" spans="1:8" x14ac:dyDescent="0.2">
      <c r="A818" s="13">
        <f t="shared" si="27"/>
        <v>81.299999999999656</v>
      </c>
      <c r="B818" s="41">
        <v>0</v>
      </c>
      <c r="C818" s="31">
        <f>$C$305*EXP(-((('PT1-result'!$M$13*'PT1-result'!$M$14)/'PT1-result'!$M$13)*((A818-$A$305)/60)))</f>
        <v>17.70416774265826</v>
      </c>
      <c r="D818" s="6"/>
      <c r="E818" s="15"/>
      <c r="F818" s="10"/>
      <c r="G818" s="10"/>
      <c r="H818" s="10"/>
    </row>
    <row r="819" spans="1:8" x14ac:dyDescent="0.2">
      <c r="A819" s="13">
        <f t="shared" si="27"/>
        <v>81.39999999999965</v>
      </c>
      <c r="B819" s="41">
        <v>0</v>
      </c>
      <c r="C819" s="31">
        <f>$C$305*EXP(-((('PT1-result'!$M$13*'PT1-result'!$M$14)/'PT1-result'!$M$13)*((A819-$A$305)/60)))</f>
        <v>17.659962602750014</v>
      </c>
      <c r="D819" s="6"/>
      <c r="E819" s="15"/>
      <c r="F819" s="10"/>
      <c r="G819" s="10"/>
      <c r="H819" s="10"/>
    </row>
    <row r="820" spans="1:8" x14ac:dyDescent="0.2">
      <c r="A820" s="13">
        <f t="shared" si="27"/>
        <v>81.499999999999645</v>
      </c>
      <c r="B820" s="41">
        <v>0</v>
      </c>
      <c r="C820" s="31">
        <f>$C$305*EXP(-((('PT1-result'!$M$13*'PT1-result'!$M$14)/'PT1-result'!$M$13)*((A820-$A$305)/60)))</f>
        <v>17.615867837665515</v>
      </c>
      <c r="D820" s="6"/>
      <c r="E820" s="15"/>
      <c r="F820" s="10"/>
      <c r="G820" s="10"/>
      <c r="H820" s="10"/>
    </row>
    <row r="821" spans="1:8" x14ac:dyDescent="0.2">
      <c r="A821" s="13">
        <f t="shared" si="27"/>
        <v>81.599999999999639</v>
      </c>
      <c r="B821" s="41">
        <v>0</v>
      </c>
      <c r="C821" s="31">
        <f>$C$305*EXP(-((('PT1-result'!$M$13*'PT1-result'!$M$14)/'PT1-result'!$M$13)*((A821-$A$305)/60)))</f>
        <v>17.571883171812352</v>
      </c>
      <c r="D821" s="6"/>
      <c r="E821" s="15"/>
      <c r="F821" s="10"/>
      <c r="G821" s="10"/>
      <c r="H821" s="10"/>
    </row>
    <row r="822" spans="1:8" x14ac:dyDescent="0.2">
      <c r="A822" s="13">
        <f t="shared" si="27"/>
        <v>81.699999999999633</v>
      </c>
      <c r="B822" s="41">
        <v>0</v>
      </c>
      <c r="C822" s="31">
        <f>$C$305*EXP(-((('PT1-result'!$M$13*'PT1-result'!$M$14)/'PT1-result'!$M$13)*((A822-$A$305)/60)))</f>
        <v>17.528008330286205</v>
      </c>
      <c r="D822" s="6"/>
      <c r="E822" s="15"/>
      <c r="F822" s="10"/>
      <c r="G822" s="10"/>
      <c r="H822" s="10"/>
    </row>
    <row r="823" spans="1:8" x14ac:dyDescent="0.2">
      <c r="A823" s="13">
        <f t="shared" si="27"/>
        <v>81.799999999999628</v>
      </c>
      <c r="B823" s="41">
        <v>0</v>
      </c>
      <c r="C823" s="31">
        <f>$C$305*EXP(-((('PT1-result'!$M$13*'PT1-result'!$M$14)/'PT1-result'!$M$13)*((A823-$A$305)/60)))</f>
        <v>17.484243038869185</v>
      </c>
      <c r="D823" s="6"/>
      <c r="E823" s="15"/>
      <c r="F823" s="10"/>
      <c r="G823" s="10"/>
      <c r="H823" s="10"/>
    </row>
    <row r="824" spans="1:8" x14ac:dyDescent="0.2">
      <c r="A824" s="13">
        <f t="shared" si="27"/>
        <v>81.899999999999622</v>
      </c>
      <c r="B824" s="41">
        <v>0</v>
      </c>
      <c r="C824" s="31">
        <f>$C$305*EXP(-((('PT1-result'!$M$13*'PT1-result'!$M$14)/'PT1-result'!$M$13)*((A824-$A$305)/60)))</f>
        <v>17.440587024028073</v>
      </c>
      <c r="D824" s="6"/>
      <c r="E824" s="15"/>
      <c r="F824" s="10"/>
      <c r="G824" s="10"/>
      <c r="H824" s="10"/>
    </row>
    <row r="825" spans="1:8" x14ac:dyDescent="0.2">
      <c r="A825" s="13">
        <f t="shared" si="27"/>
        <v>81.999999999999616</v>
      </c>
      <c r="B825" s="41">
        <v>0</v>
      </c>
      <c r="C825" s="31">
        <f>$C$305*EXP(-((('PT1-result'!$M$13*'PT1-result'!$M$14)/'PT1-result'!$M$13)*((A825-$A$305)/60)))</f>
        <v>17.39704001291263</v>
      </c>
      <c r="D825" s="6"/>
      <c r="E825" s="15"/>
      <c r="F825" s="10"/>
      <c r="G825" s="10"/>
      <c r="H825" s="10"/>
    </row>
    <row r="826" spans="1:8" x14ac:dyDescent="0.2">
      <c r="A826" s="13">
        <f t="shared" si="27"/>
        <v>82.099999999999611</v>
      </c>
      <c r="B826" s="41">
        <v>0</v>
      </c>
      <c r="C826" s="31">
        <f>$C$305*EXP(-((('PT1-result'!$M$13*'PT1-result'!$M$14)/'PT1-result'!$M$13)*((A826-$A$305)/60)))</f>
        <v>17.353601733353901</v>
      </c>
      <c r="D826" s="6"/>
      <c r="E826" s="15"/>
      <c r="F826" s="10"/>
      <c r="G826" s="10"/>
      <c r="H826" s="10"/>
    </row>
    <row r="827" spans="1:8" x14ac:dyDescent="0.2">
      <c r="A827" s="13">
        <f t="shared" si="27"/>
        <v>82.199999999999605</v>
      </c>
      <c r="B827" s="41">
        <v>0</v>
      </c>
      <c r="C827" s="31">
        <f>$C$305*EXP(-((('PT1-result'!$M$13*'PT1-result'!$M$14)/'PT1-result'!$M$13)*((A827-$A$305)/60)))</f>
        <v>17.310271913862497</v>
      </c>
      <c r="D827" s="6"/>
      <c r="E827" s="15"/>
      <c r="F827" s="10"/>
      <c r="G827" s="10"/>
      <c r="H827" s="10"/>
    </row>
    <row r="828" spans="1:8" x14ac:dyDescent="0.2">
      <c r="A828" s="13">
        <f t="shared" si="27"/>
        <v>82.299999999999599</v>
      </c>
      <c r="B828" s="41">
        <v>0</v>
      </c>
      <c r="C828" s="31">
        <f>$C$305*EXP(-((('PT1-result'!$M$13*'PT1-result'!$M$14)/'PT1-result'!$M$13)*((A828-$A$305)/60)))</f>
        <v>17.267050283626897</v>
      </c>
      <c r="D828" s="6"/>
      <c r="E828" s="15"/>
      <c r="F828" s="10"/>
      <c r="G828" s="10"/>
      <c r="H828" s="10"/>
    </row>
    <row r="829" spans="1:8" x14ac:dyDescent="0.2">
      <c r="A829" s="13">
        <f t="shared" si="27"/>
        <v>82.399999999999594</v>
      </c>
      <c r="B829" s="41">
        <v>0</v>
      </c>
      <c r="C829" s="31">
        <f>$C$305*EXP(-((('PT1-result'!$M$13*'PT1-result'!$M$14)/'PT1-result'!$M$13)*((A829-$A$305)/60)))</f>
        <v>17.223936572511786</v>
      </c>
      <c r="D829" s="6"/>
      <c r="E829" s="15"/>
      <c r="F829" s="10"/>
      <c r="G829" s="10"/>
      <c r="H829" s="10"/>
    </row>
    <row r="830" spans="1:8" x14ac:dyDescent="0.2">
      <c r="A830" s="13">
        <f t="shared" si="27"/>
        <v>82.499999999999588</v>
      </c>
      <c r="B830" s="41">
        <v>0</v>
      </c>
      <c r="C830" s="31">
        <f>$C$305*EXP(-((('PT1-result'!$M$13*'PT1-result'!$M$14)/'PT1-result'!$M$13)*((A830-$A$305)/60)))</f>
        <v>17.180930511056314</v>
      </c>
      <c r="D830" s="6"/>
      <c r="E830" s="15"/>
      <c r="F830" s="10"/>
      <c r="G830" s="10"/>
      <c r="H830" s="10"/>
    </row>
    <row r="831" spans="1:8" x14ac:dyDescent="0.2">
      <c r="A831" s="13">
        <f t="shared" si="27"/>
        <v>82.599999999999582</v>
      </c>
      <c r="B831" s="41">
        <v>0</v>
      </c>
      <c r="C831" s="31">
        <f>$C$305*EXP(-((('PT1-result'!$M$13*'PT1-result'!$M$14)/'PT1-result'!$M$13)*((A831-$A$305)/60)))</f>
        <v>17.138031830472467</v>
      </c>
      <c r="D831" s="6"/>
      <c r="E831" s="15"/>
      <c r="F831" s="10"/>
      <c r="G831" s="10"/>
      <c r="H831" s="10"/>
    </row>
    <row r="832" spans="1:8" x14ac:dyDescent="0.2">
      <c r="A832" s="13">
        <f t="shared" si="27"/>
        <v>82.699999999999577</v>
      </c>
      <c r="B832" s="41">
        <v>0</v>
      </c>
      <c r="C832" s="31">
        <f>$C$305*EXP(-((('PT1-result'!$M$13*'PT1-result'!$M$14)/'PT1-result'!$M$13)*((A832-$A$305)/60)))</f>
        <v>17.095240262643348</v>
      </c>
      <c r="D832" s="6"/>
      <c r="E832" s="15"/>
      <c r="F832" s="10"/>
      <c r="G832" s="10"/>
      <c r="H832" s="10"/>
    </row>
    <row r="833" spans="1:8" x14ac:dyDescent="0.2">
      <c r="A833" s="13">
        <f t="shared" si="27"/>
        <v>82.799999999999571</v>
      </c>
      <c r="B833" s="41">
        <v>0</v>
      </c>
      <c r="C833" s="31">
        <f>$C$305*EXP(-((('PT1-result'!$M$13*'PT1-result'!$M$14)/'PT1-result'!$M$13)*((A833-$A$305)/60)))</f>
        <v>17.052555540121517</v>
      </c>
      <c r="D833" s="6"/>
      <c r="E833" s="15"/>
      <c r="F833" s="10"/>
      <c r="G833" s="10"/>
      <c r="H833" s="10"/>
    </row>
    <row r="834" spans="1:8" x14ac:dyDescent="0.2">
      <c r="A834" s="13">
        <f t="shared" si="27"/>
        <v>82.899999999999565</v>
      </c>
      <c r="B834" s="41">
        <v>0</v>
      </c>
      <c r="C834" s="31">
        <f>$C$305*EXP(-((('PT1-result'!$M$13*'PT1-result'!$M$14)/'PT1-result'!$M$13)*((A834-$A$305)/60)))</f>
        <v>17.009977396127326</v>
      </c>
      <c r="D834" s="6"/>
      <c r="E834" s="15"/>
      <c r="F834" s="10"/>
      <c r="G834" s="10"/>
      <c r="H834" s="10"/>
    </row>
    <row r="835" spans="1:8" x14ac:dyDescent="0.2">
      <c r="A835" s="13">
        <f t="shared" si="27"/>
        <v>82.999999999999559</v>
      </c>
      <c r="B835" s="41">
        <v>0</v>
      </c>
      <c r="C835" s="31">
        <f>$C$305*EXP(-((('PT1-result'!$M$13*'PT1-result'!$M$14)/'PT1-result'!$M$13)*((A835-$A$305)/60)))</f>
        <v>16.967505564547228</v>
      </c>
      <c r="D835" s="6"/>
      <c r="E835" s="15"/>
      <c r="F835" s="10"/>
      <c r="G835" s="10"/>
      <c r="H835" s="10"/>
    </row>
    <row r="836" spans="1:8" x14ac:dyDescent="0.2">
      <c r="A836" s="13">
        <f t="shared" si="27"/>
        <v>83.099999999999554</v>
      </c>
      <c r="B836" s="41">
        <v>0</v>
      </c>
      <c r="C836" s="31">
        <f>$C$305*EXP(-((('PT1-result'!$M$13*'PT1-result'!$M$14)/'PT1-result'!$M$13)*((A836-$A$305)/60)))</f>
        <v>16.925139779932142</v>
      </c>
      <c r="D836" s="6"/>
      <c r="E836" s="15"/>
      <c r="F836" s="10"/>
      <c r="G836" s="10"/>
      <c r="H836" s="10"/>
    </row>
    <row r="837" spans="1:8" x14ac:dyDescent="0.2">
      <c r="A837" s="13">
        <f t="shared" si="27"/>
        <v>83.199999999999548</v>
      </c>
      <c r="B837" s="41">
        <v>0</v>
      </c>
      <c r="C837" s="31">
        <f>$C$305*EXP(-((('PT1-result'!$M$13*'PT1-result'!$M$14)/'PT1-result'!$M$13)*((A837-$A$305)/60)))</f>
        <v>16.882879777495774</v>
      </c>
      <c r="D837" s="6"/>
      <c r="E837" s="15"/>
      <c r="F837" s="10"/>
      <c r="G837" s="10"/>
      <c r="H837" s="10"/>
    </row>
    <row r="838" spans="1:8" x14ac:dyDescent="0.2">
      <c r="A838" s="13">
        <f t="shared" si="27"/>
        <v>83.299999999999542</v>
      </c>
      <c r="B838" s="41">
        <v>0</v>
      </c>
      <c r="C838" s="31">
        <f>$C$305*EXP(-((('PT1-result'!$M$13*'PT1-result'!$M$14)/'PT1-result'!$M$13)*((A838-$A$305)/60)))</f>
        <v>16.840725293112971</v>
      </c>
      <c r="D838" s="6"/>
      <c r="E838" s="15"/>
      <c r="F838" s="10"/>
      <c r="G838" s="10"/>
      <c r="H838" s="10"/>
    </row>
    <row r="839" spans="1:8" x14ac:dyDescent="0.2">
      <c r="A839" s="13">
        <f t="shared" ref="A839:A902" si="29">A838+0.1</f>
        <v>83.399999999999537</v>
      </c>
      <c r="B839" s="41">
        <v>0</v>
      </c>
      <c r="C839" s="31">
        <f>$C$305*EXP(-((('PT1-result'!$M$13*'PT1-result'!$M$14)/'PT1-result'!$M$13)*((A839-$A$305)/60)))</f>
        <v>16.798676063318077</v>
      </c>
      <c r="D839" s="6"/>
      <c r="E839" s="15"/>
      <c r="F839" s="10"/>
      <c r="G839" s="10"/>
      <c r="H839" s="10"/>
    </row>
    <row r="840" spans="1:8" x14ac:dyDescent="0.2">
      <c r="A840" s="13">
        <f t="shared" si="29"/>
        <v>83.499999999999531</v>
      </c>
      <c r="B840" s="41">
        <v>0</v>
      </c>
      <c r="C840" s="31">
        <f>$C$305*EXP(-((('PT1-result'!$M$13*'PT1-result'!$M$14)/'PT1-result'!$M$13)*((A840-$A$305)/60)))</f>
        <v>16.756731825303255</v>
      </c>
      <c r="D840" s="6"/>
      <c r="E840" s="15"/>
      <c r="F840" s="10"/>
      <c r="G840" s="10"/>
      <c r="H840" s="10"/>
    </row>
    <row r="841" spans="1:8" x14ac:dyDescent="0.2">
      <c r="A841" s="13">
        <f t="shared" si="29"/>
        <v>83.599999999999525</v>
      </c>
      <c r="B841" s="41">
        <v>0</v>
      </c>
      <c r="C841" s="31">
        <f>$C$305*EXP(-((('PT1-result'!$M$13*'PT1-result'!$M$14)/'PT1-result'!$M$13)*((A841-$A$305)/60)))</f>
        <v>16.714892316916892</v>
      </c>
      <c r="D841" s="6"/>
      <c r="E841" s="15"/>
      <c r="F841" s="10"/>
      <c r="G841" s="10"/>
      <c r="H841" s="10"/>
    </row>
    <row r="842" spans="1:8" x14ac:dyDescent="0.2">
      <c r="A842" s="13">
        <f t="shared" si="29"/>
        <v>83.69999999999952</v>
      </c>
      <c r="B842" s="41">
        <v>0</v>
      </c>
      <c r="C842" s="31">
        <f>$C$305*EXP(-((('PT1-result'!$M$13*'PT1-result'!$M$14)/'PT1-result'!$M$13)*((A842-$A$305)/60)))</f>
        <v>16.673157276661918</v>
      </c>
      <c r="D842" s="6"/>
      <c r="E842" s="15"/>
      <c r="F842" s="10"/>
      <c r="G842" s="10"/>
      <c r="H842" s="10"/>
    </row>
    <row r="843" spans="1:8" x14ac:dyDescent="0.2">
      <c r="A843" s="13">
        <f t="shared" si="29"/>
        <v>83.799999999999514</v>
      </c>
      <c r="B843" s="41">
        <v>0</v>
      </c>
      <c r="C843" s="31">
        <f>$C$305*EXP(-((('PT1-result'!$M$13*'PT1-result'!$M$14)/'PT1-result'!$M$13)*((A843-$A$305)/60)))</f>
        <v>16.631526443694195</v>
      </c>
      <c r="D843" s="6"/>
      <c r="E843" s="15"/>
      <c r="F843" s="10"/>
      <c r="G843" s="10"/>
      <c r="H843" s="10"/>
    </row>
    <row r="844" spans="1:8" x14ac:dyDescent="0.2">
      <c r="A844" s="13">
        <f t="shared" si="29"/>
        <v>83.899999999999508</v>
      </c>
      <c r="B844" s="41">
        <v>0</v>
      </c>
      <c r="C844" s="31">
        <f>$C$305*EXP(-((('PT1-result'!$M$13*'PT1-result'!$M$14)/'PT1-result'!$M$13)*((A844-$A$305)/60)))</f>
        <v>16.589999557820892</v>
      </c>
      <c r="D844" s="6"/>
      <c r="E844" s="15"/>
      <c r="F844" s="10"/>
      <c r="G844" s="10"/>
      <c r="H844" s="10"/>
    </row>
    <row r="845" spans="1:8" x14ac:dyDescent="0.2">
      <c r="A845" s="13">
        <f t="shared" si="29"/>
        <v>83.999999999999503</v>
      </c>
      <c r="B845" s="41">
        <v>0</v>
      </c>
      <c r="C845" s="31">
        <f>$C$305*EXP(-((('PT1-result'!$M$13*'PT1-result'!$M$14)/'PT1-result'!$M$13)*((A845-$A$305)/60)))</f>
        <v>16.548576359498821</v>
      </c>
      <c r="D845" s="6"/>
      <c r="E845" s="15"/>
      <c r="F845" s="10"/>
      <c r="G845" s="10"/>
      <c r="H845" s="10"/>
    </row>
    <row r="846" spans="1:8" x14ac:dyDescent="0.2">
      <c r="A846" s="13">
        <f t="shared" si="29"/>
        <v>84.099999999999497</v>
      </c>
      <c r="B846" s="41">
        <v>0</v>
      </c>
      <c r="C846" s="31">
        <f>$C$305*EXP(-((('PT1-result'!$M$13*'PT1-result'!$M$14)/'PT1-result'!$M$13)*((A846-$A$305)/60)))</f>
        <v>16.507256589832874</v>
      </c>
      <c r="D846" s="6"/>
      <c r="E846" s="15"/>
      <c r="F846" s="10"/>
      <c r="G846" s="10"/>
      <c r="H846" s="10"/>
    </row>
    <row r="847" spans="1:8" x14ac:dyDescent="0.2">
      <c r="A847" s="13">
        <f t="shared" si="29"/>
        <v>84.199999999999491</v>
      </c>
      <c r="B847" s="41">
        <v>0</v>
      </c>
      <c r="C847" s="31">
        <f>$C$305*EXP(-((('PT1-result'!$M$13*'PT1-result'!$M$14)/'PT1-result'!$M$13)*((A847-$A$305)/60)))</f>
        <v>16.466039990574341</v>
      </c>
      <c r="D847" s="6"/>
      <c r="E847" s="15"/>
      <c r="F847" s="10"/>
      <c r="G847" s="10"/>
      <c r="H847" s="10"/>
    </row>
    <row r="848" spans="1:8" x14ac:dyDescent="0.2">
      <c r="A848" s="13">
        <f t="shared" si="29"/>
        <v>84.299999999999486</v>
      </c>
      <c r="B848" s="41">
        <v>0</v>
      </c>
      <c r="C848" s="31">
        <f>$C$305*EXP(-((('PT1-result'!$M$13*'PT1-result'!$M$14)/'PT1-result'!$M$13)*((A848-$A$305)/60)))</f>
        <v>16.424926304119353</v>
      </c>
      <c r="D848" s="6"/>
      <c r="E848" s="15"/>
      <c r="F848" s="10"/>
      <c r="G848" s="10"/>
      <c r="H848" s="10"/>
    </row>
    <row r="849" spans="1:8" x14ac:dyDescent="0.2">
      <c r="A849" s="13">
        <f t="shared" si="29"/>
        <v>84.39999999999948</v>
      </c>
      <c r="B849" s="41">
        <v>0</v>
      </c>
      <c r="C849" s="31">
        <f>$C$305*EXP(-((('PT1-result'!$M$13*'PT1-result'!$M$14)/'PT1-result'!$M$13)*((A849-$A$305)/60)))</f>
        <v>16.383915273507235</v>
      </c>
      <c r="D849" s="6"/>
      <c r="E849" s="15"/>
      <c r="F849" s="10"/>
      <c r="G849" s="10"/>
      <c r="H849" s="10"/>
    </row>
    <row r="850" spans="1:8" x14ac:dyDescent="0.2">
      <c r="A850" s="13">
        <f t="shared" si="29"/>
        <v>84.499999999999474</v>
      </c>
      <c r="B850" s="41">
        <v>0</v>
      </c>
      <c r="C850" s="31">
        <f>$C$305*EXP(-((('PT1-result'!$M$13*'PT1-result'!$M$14)/'PT1-result'!$M$13)*((A850-$A$305)/60)))</f>
        <v>16.343006642418903</v>
      </c>
      <c r="D850" s="6"/>
      <c r="E850" s="15"/>
      <c r="F850" s="10"/>
      <c r="G850" s="10"/>
      <c r="H850" s="10"/>
    </row>
    <row r="851" spans="1:8" x14ac:dyDescent="0.2">
      <c r="A851" s="13">
        <f t="shared" si="29"/>
        <v>84.599999999999469</v>
      </c>
      <c r="B851" s="41">
        <v>0</v>
      </c>
      <c r="C851" s="31">
        <f>$C$305*EXP(-((('PT1-result'!$M$13*'PT1-result'!$M$14)/'PT1-result'!$M$13)*((A851-$A$305)/60)))</f>
        <v>16.302200155175289</v>
      </c>
      <c r="D851" s="6"/>
      <c r="E851" s="15"/>
      <c r="F851" s="10"/>
      <c r="G851" s="10"/>
      <c r="H851" s="10"/>
    </row>
    <row r="852" spans="1:8" x14ac:dyDescent="0.2">
      <c r="A852" s="13">
        <f t="shared" si="29"/>
        <v>84.699999999999463</v>
      </c>
      <c r="B852" s="41">
        <v>0</v>
      </c>
      <c r="C852" s="31">
        <f>$C$305*EXP(-((('PT1-result'!$M$13*'PT1-result'!$M$14)/'PT1-result'!$M$13)*((A852-$A$305)/60)))</f>
        <v>16.26149555673571</v>
      </c>
      <c r="D852" s="6"/>
      <c r="E852" s="15"/>
      <c r="F852" s="10"/>
      <c r="G852" s="10"/>
      <c r="H852" s="10"/>
    </row>
    <row r="853" spans="1:8" x14ac:dyDescent="0.2">
      <c r="A853" s="13">
        <f t="shared" si="29"/>
        <v>84.799999999999457</v>
      </c>
      <c r="B853" s="41">
        <v>0</v>
      </c>
      <c r="C853" s="31">
        <f>$C$305*EXP(-((('PT1-result'!$M$13*'PT1-result'!$M$14)/'PT1-result'!$M$13)*((A853-$A$305)/60)))</f>
        <v>16.220892592696298</v>
      </c>
      <c r="D853" s="6"/>
      <c r="E853" s="15"/>
      <c r="F853" s="10"/>
      <c r="G853" s="10"/>
      <c r="H853" s="10"/>
    </row>
    <row r="854" spans="1:8" x14ac:dyDescent="0.2">
      <c r="A854" s="13">
        <f t="shared" si="29"/>
        <v>84.899999999999451</v>
      </c>
      <c r="B854" s="41">
        <v>0</v>
      </c>
      <c r="C854" s="31">
        <f>$C$305*EXP(-((('PT1-result'!$M$13*'PT1-result'!$M$14)/'PT1-result'!$M$13)*((A854-$A$305)/60)))</f>
        <v>16.180391009288392</v>
      </c>
      <c r="D854" s="6"/>
      <c r="E854" s="15"/>
      <c r="F854" s="10"/>
      <c r="G854" s="10"/>
      <c r="H854" s="10"/>
    </row>
    <row r="855" spans="1:8" x14ac:dyDescent="0.2">
      <c r="A855" s="13">
        <f t="shared" si="29"/>
        <v>84.999999999999446</v>
      </c>
      <c r="B855" s="42">
        <f>F4</f>
        <v>0</v>
      </c>
      <c r="C855" s="31">
        <f>$C$305*EXP(-((('PT1-result'!$M$13*'PT1-result'!$M$14)/'PT1-result'!$M$13)*((A855-$A$305)/60)))</f>
        <v>16.139990553376965</v>
      </c>
      <c r="D855" s="6"/>
      <c r="E855" s="15"/>
      <c r="F855" s="10"/>
      <c r="G855" s="10"/>
      <c r="H855" s="10"/>
    </row>
    <row r="856" spans="1:8" x14ac:dyDescent="0.2">
      <c r="A856" s="13">
        <f t="shared" si="29"/>
        <v>85.09999999999944</v>
      </c>
      <c r="B856" s="43">
        <f t="shared" ref="B856:B919" si="30">F5</f>
        <v>2.62172150611877</v>
      </c>
      <c r="C856" s="31">
        <f>$C$305*EXP(-((('PT1-result'!$M$13*'PT1-result'!$M$14)/'PT1-result'!$M$13)*((A856-$A$305)/60)))</f>
        <v>16.099690972459037</v>
      </c>
      <c r="D856" s="6"/>
      <c r="E856" s="15"/>
      <c r="F856" s="10"/>
      <c r="G856" s="10"/>
      <c r="H856" s="10"/>
    </row>
    <row r="857" spans="1:8" x14ac:dyDescent="0.2">
      <c r="A857" s="13">
        <f t="shared" si="29"/>
        <v>85.199999999999434</v>
      </c>
      <c r="B857" s="43">
        <f t="shared" si="30"/>
        <v>5.2368965148925799</v>
      </c>
      <c r="C857" s="31">
        <f>$C$305*EXP(-((('PT1-result'!$M$13*'PT1-result'!$M$14)/'PT1-result'!$M$13)*((A857-$A$305)/60)))</f>
        <v>16.059492014662091</v>
      </c>
      <c r="D857" s="6"/>
      <c r="E857" s="15"/>
      <c r="F857" s="10"/>
      <c r="G857" s="10"/>
      <c r="H857" s="10"/>
    </row>
    <row r="858" spans="1:8" x14ac:dyDescent="0.2">
      <c r="A858" s="13">
        <f t="shared" si="29"/>
        <v>85.299999999999429</v>
      </c>
      <c r="B858" s="43">
        <f t="shared" si="30"/>
        <v>7.84554195404053</v>
      </c>
      <c r="C858" s="31">
        <f>$C$305*EXP(-((('PT1-result'!$M$13*'PT1-result'!$M$14)/'PT1-result'!$M$13)*((A858-$A$305)/60)))</f>
        <v>16.019393428742514</v>
      </c>
      <c r="D858" s="6"/>
      <c r="E858" s="15"/>
      <c r="F858" s="10"/>
      <c r="G858" s="10"/>
      <c r="H858" s="10"/>
    </row>
    <row r="859" spans="1:8" x14ac:dyDescent="0.2">
      <c r="A859" s="13">
        <f t="shared" si="29"/>
        <v>85.399999999999423</v>
      </c>
      <c r="B859" s="43">
        <f t="shared" si="30"/>
        <v>10.447673797607401</v>
      </c>
      <c r="C859" s="31">
        <f>$C$305*EXP(-((('PT1-result'!$M$13*'PT1-result'!$M$14)/'PT1-result'!$M$13)*((A859-$A$305)/60)))</f>
        <v>15.979394964084019</v>
      </c>
      <c r="D859" s="6"/>
      <c r="E859" s="15"/>
      <c r="F859" s="10"/>
      <c r="G859" s="10"/>
      <c r="H859" s="10"/>
    </row>
    <row r="860" spans="1:8" x14ac:dyDescent="0.2">
      <c r="A860" s="13">
        <f t="shared" si="29"/>
        <v>85.499999999999417</v>
      </c>
      <c r="B860" s="43">
        <f t="shared" si="30"/>
        <v>13.0433082580566</v>
      </c>
      <c r="C860" s="31">
        <f>$C$305*EXP(-((('PT1-result'!$M$13*'PT1-result'!$M$14)/'PT1-result'!$M$13)*((A860-$A$305)/60)))</f>
        <v>15.939496370696059</v>
      </c>
      <c r="D860" s="6"/>
      <c r="E860" s="15"/>
      <c r="F860" s="10"/>
      <c r="G860" s="10"/>
      <c r="H860" s="10"/>
    </row>
    <row r="861" spans="1:8" x14ac:dyDescent="0.2">
      <c r="A861" s="13">
        <f t="shared" si="29"/>
        <v>85.599999999999412</v>
      </c>
      <c r="B861" s="43">
        <f t="shared" si="30"/>
        <v>15.6324625015259</v>
      </c>
      <c r="C861" s="31">
        <f>$C$305*EXP(-((('PT1-result'!$M$13*'PT1-result'!$M$14)/'PT1-result'!$M$13)*((A861-$A$305)/60)))</f>
        <v>15.899697399212306</v>
      </c>
      <c r="D861" s="6"/>
      <c r="E861" s="15"/>
      <c r="F861" s="10"/>
      <c r="G861" s="10"/>
      <c r="H861" s="10"/>
    </row>
    <row r="862" spans="1:8" x14ac:dyDescent="0.2">
      <c r="A862" s="13">
        <f t="shared" si="29"/>
        <v>85.699999999999406</v>
      </c>
      <c r="B862" s="43">
        <f t="shared" si="30"/>
        <v>18.215150833129901</v>
      </c>
      <c r="C862" s="31">
        <f>$C$305*EXP(-((('PT1-result'!$M$13*'PT1-result'!$M$14)/'PT1-result'!$M$13)*((A862-$A$305)/60)))</f>
        <v>15.859997800889053</v>
      </c>
      <c r="D862" s="6"/>
      <c r="E862" s="15"/>
      <c r="F862" s="10"/>
      <c r="G862" s="10"/>
      <c r="H862" s="10"/>
    </row>
    <row r="863" spans="1:8" x14ac:dyDescent="0.2">
      <c r="A863" s="13">
        <f t="shared" si="29"/>
        <v>85.7999999999994</v>
      </c>
      <c r="B863" s="43">
        <f t="shared" si="30"/>
        <v>20.7913932800293</v>
      </c>
      <c r="C863" s="31">
        <f>$C$305*EXP(-((('PT1-result'!$M$13*'PT1-result'!$M$14)/'PT1-result'!$M$13)*((A863-$A$305)/60)))</f>
        <v>15.820397327603681</v>
      </c>
      <c r="D863" s="6"/>
      <c r="E863" s="15"/>
      <c r="F863" s="10"/>
      <c r="G863" s="10"/>
      <c r="H863" s="10"/>
    </row>
    <row r="864" spans="1:8" x14ac:dyDescent="0.2">
      <c r="A864" s="13">
        <f t="shared" si="29"/>
        <v>85.899999999999395</v>
      </c>
      <c r="B864" s="43">
        <f t="shared" si="30"/>
        <v>23.361200332641602</v>
      </c>
      <c r="C864" s="31">
        <f>$C$305*EXP(-((('PT1-result'!$M$13*'PT1-result'!$M$14)/'PT1-result'!$M$13)*((A864-$A$305)/60)))</f>
        <v>15.780895731853111</v>
      </c>
      <c r="D864" s="6"/>
      <c r="E864" s="15"/>
      <c r="F864" s="10"/>
      <c r="G864" s="10"/>
      <c r="H864" s="10"/>
    </row>
    <row r="865" spans="1:8" x14ac:dyDescent="0.2">
      <c r="A865" s="13">
        <f t="shared" si="29"/>
        <v>85.999999999999389</v>
      </c>
      <c r="B865" s="43">
        <f t="shared" si="30"/>
        <v>25.9245910644531</v>
      </c>
      <c r="C865" s="31">
        <f>$C$305*EXP(-((('PT1-result'!$M$13*'PT1-result'!$M$14)/'PT1-result'!$M$13)*((A865-$A$305)/60)))</f>
        <v>15.741492766752231</v>
      </c>
      <c r="D865" s="6"/>
      <c r="E865" s="15"/>
      <c r="F865" s="10"/>
      <c r="G865" s="10"/>
      <c r="H865" s="10"/>
    </row>
    <row r="866" spans="1:8" x14ac:dyDescent="0.2">
      <c r="A866" s="13">
        <f t="shared" si="29"/>
        <v>86.099999999999383</v>
      </c>
      <c r="B866" s="43">
        <f t="shared" si="30"/>
        <v>25.859861373901399</v>
      </c>
      <c r="C866" s="31">
        <f>$C$305*EXP(-((('PT1-result'!$M$13*'PT1-result'!$M$14)/'PT1-result'!$M$13)*((A866-$A$305)/60)))</f>
        <v>15.702188186032387</v>
      </c>
      <c r="D866" s="6"/>
      <c r="E866" s="15"/>
      <c r="F866" s="10"/>
      <c r="G866" s="10"/>
      <c r="H866" s="10"/>
    </row>
    <row r="867" spans="1:8" x14ac:dyDescent="0.2">
      <c r="A867" s="13">
        <f t="shared" si="29"/>
        <v>86.199999999999378</v>
      </c>
      <c r="B867" s="43">
        <f t="shared" si="30"/>
        <v>25.795291900634801</v>
      </c>
      <c r="C867" s="31">
        <f>$C$305*EXP(-((('PT1-result'!$M$13*'PT1-result'!$M$14)/'PT1-result'!$M$13)*((A867-$A$305)/60)))</f>
        <v>15.662981744039818</v>
      </c>
      <c r="D867" s="6"/>
      <c r="E867" s="15"/>
      <c r="F867" s="10"/>
      <c r="G867" s="10"/>
      <c r="H867" s="10"/>
    </row>
    <row r="868" spans="1:8" x14ac:dyDescent="0.2">
      <c r="A868" s="13">
        <f t="shared" si="29"/>
        <v>86.299999999999372</v>
      </c>
      <c r="B868" s="43">
        <f t="shared" si="30"/>
        <v>25.730884552001999</v>
      </c>
      <c r="C868" s="31">
        <f>$C$305*EXP(-((('PT1-result'!$M$13*'PT1-result'!$M$14)/'PT1-result'!$M$13)*((A868-$A$305)/60)))</f>
        <v>15.623873195734134</v>
      </c>
      <c r="D868" s="6"/>
      <c r="E868" s="15"/>
      <c r="F868" s="10"/>
      <c r="G868" s="10"/>
      <c r="H868" s="10"/>
    </row>
    <row r="869" spans="1:8" x14ac:dyDescent="0.2">
      <c r="A869" s="13">
        <f t="shared" si="29"/>
        <v>86.399999999999366</v>
      </c>
      <c r="B869" s="43">
        <f t="shared" si="30"/>
        <v>25.6666374206543</v>
      </c>
      <c r="C869" s="31">
        <f>$C$305*EXP(-((('PT1-result'!$M$13*'PT1-result'!$M$14)/'PT1-result'!$M$13)*((A869-$A$305)/60)))</f>
        <v>15.584862296686786</v>
      </c>
      <c r="D869" s="6"/>
      <c r="E869" s="15"/>
      <c r="F869" s="10"/>
      <c r="G869" s="10"/>
      <c r="H869" s="10"/>
    </row>
    <row r="870" spans="1:8" x14ac:dyDescent="0.2">
      <c r="A870" s="13">
        <f t="shared" si="29"/>
        <v>86.499999999999361</v>
      </c>
      <c r="B870" s="43">
        <f t="shared" si="30"/>
        <v>25.602552413940401</v>
      </c>
      <c r="C870" s="31">
        <f>$C$305*EXP(-((('PT1-result'!$M$13*'PT1-result'!$M$14)/'PT1-result'!$M$13)*((A870-$A$305)/60)))</f>
        <v>15.545948803079524</v>
      </c>
      <c r="D870" s="6"/>
      <c r="E870" s="15"/>
      <c r="F870" s="10"/>
      <c r="G870" s="10"/>
      <c r="H870" s="10"/>
    </row>
    <row r="871" spans="1:8" x14ac:dyDescent="0.2">
      <c r="A871" s="13">
        <f t="shared" si="29"/>
        <v>86.599999999999355</v>
      </c>
      <c r="B871" s="43">
        <f t="shared" si="30"/>
        <v>25.5386257171631</v>
      </c>
      <c r="C871" s="31">
        <f>$C$305*EXP(-((('PT1-result'!$M$13*'PT1-result'!$M$14)/'PT1-result'!$M$13)*((A871-$A$305)/60)))</f>
        <v>15.507132471702887</v>
      </c>
      <c r="D871" s="6"/>
      <c r="E871" s="15"/>
      <c r="F871" s="10"/>
      <c r="G871" s="10"/>
      <c r="H871" s="10"/>
    </row>
    <row r="872" spans="1:8" x14ac:dyDescent="0.2">
      <c r="A872" s="13">
        <f t="shared" si="29"/>
        <v>86.699999999999349</v>
      </c>
      <c r="B872" s="43">
        <f t="shared" si="30"/>
        <v>25.474859237670898</v>
      </c>
      <c r="C872" s="31">
        <f>$C$305*EXP(-((('PT1-result'!$M$13*'PT1-result'!$M$14)/'PT1-result'!$M$13)*((A872-$A$305)/60)))</f>
        <v>15.468413059954674</v>
      </c>
      <c r="D872" s="6"/>
      <c r="E872" s="15"/>
      <c r="F872" s="10"/>
      <c r="G872" s="10"/>
      <c r="H872" s="10"/>
    </row>
    <row r="873" spans="1:8" x14ac:dyDescent="0.2">
      <c r="A873" s="13">
        <f t="shared" si="29"/>
        <v>86.799999999999343</v>
      </c>
      <c r="B873" s="43">
        <f t="shared" si="30"/>
        <v>25.411251068115199</v>
      </c>
      <c r="C873" s="31">
        <f>$C$305*EXP(-((('PT1-result'!$M$13*'PT1-result'!$M$14)/'PT1-result'!$M$13)*((A873-$A$305)/60)))</f>
        <v>15.429790325838438</v>
      </c>
      <c r="D873" s="6"/>
      <c r="E873" s="15"/>
      <c r="F873" s="10"/>
      <c r="G873" s="10"/>
      <c r="H873" s="10"/>
    </row>
    <row r="874" spans="1:8" x14ac:dyDescent="0.2">
      <c r="A874" s="13">
        <f t="shared" si="29"/>
        <v>86.899999999999338</v>
      </c>
      <c r="B874" s="43">
        <f t="shared" si="30"/>
        <v>25.347801208496101</v>
      </c>
      <c r="C874" s="31">
        <f>$C$305*EXP(-((('PT1-result'!$M$13*'PT1-result'!$M$14)/'PT1-result'!$M$13)*((A874-$A$305)/60)))</f>
        <v>15.39126402796197</v>
      </c>
      <c r="D874" s="6"/>
      <c r="E874" s="15"/>
      <c r="F874" s="10"/>
      <c r="G874" s="10"/>
      <c r="H874" s="10"/>
    </row>
    <row r="875" spans="1:8" x14ac:dyDescent="0.2">
      <c r="A875" s="13">
        <f t="shared" si="29"/>
        <v>86.999999999999332</v>
      </c>
      <c r="B875" s="43">
        <f t="shared" si="30"/>
        <v>25.284511566162099</v>
      </c>
      <c r="C875" s="31">
        <f>$C$305*EXP(-((('PT1-result'!$M$13*'PT1-result'!$M$14)/'PT1-result'!$M$13)*((A875-$A$305)/60)))</f>
        <v>15.352833925535775</v>
      </c>
      <c r="D875" s="6"/>
      <c r="E875" s="15"/>
      <c r="F875" s="10"/>
      <c r="G875" s="10"/>
      <c r="H875" s="10"/>
    </row>
    <row r="876" spans="1:8" x14ac:dyDescent="0.2">
      <c r="A876" s="13">
        <f t="shared" si="29"/>
        <v>87.099999999999326</v>
      </c>
      <c r="B876" s="43">
        <f t="shared" si="30"/>
        <v>25.221380233764599</v>
      </c>
      <c r="C876" s="31">
        <f>$C$305*EXP(-((('PT1-result'!$M$13*'PT1-result'!$M$14)/'PT1-result'!$M$13)*((A876-$A$305)/60)))</f>
        <v>15.314499778371594</v>
      </c>
      <c r="D876" s="6"/>
      <c r="E876" s="15"/>
      <c r="F876" s="10"/>
      <c r="G876" s="10"/>
      <c r="H876" s="10"/>
    </row>
    <row r="877" spans="1:8" x14ac:dyDescent="0.2">
      <c r="A877" s="13">
        <f t="shared" si="29"/>
        <v>87.199999999999321</v>
      </c>
      <c r="B877" s="43">
        <f t="shared" si="30"/>
        <v>25.158405303955099</v>
      </c>
      <c r="C877" s="31">
        <f>$C$305*EXP(-((('PT1-result'!$M$13*'PT1-result'!$M$14)/'PT1-result'!$M$13)*((A877-$A$305)/60)))</f>
        <v>15.276261346880878</v>
      </c>
      <c r="D877" s="6"/>
      <c r="E877" s="15"/>
      <c r="F877" s="10"/>
      <c r="G877" s="10"/>
      <c r="H877" s="10"/>
    </row>
    <row r="878" spans="1:8" x14ac:dyDescent="0.2">
      <c r="A878" s="13">
        <f t="shared" si="29"/>
        <v>87.299999999999315</v>
      </c>
      <c r="B878" s="43">
        <f t="shared" si="30"/>
        <v>25.095586776733398</v>
      </c>
      <c r="C878" s="31">
        <f>$C$305*EXP(-((('PT1-result'!$M$13*'PT1-result'!$M$14)/'PT1-result'!$M$13)*((A878-$A$305)/60)))</f>
        <v>15.238118392073305</v>
      </c>
      <c r="D878" s="6"/>
      <c r="E878" s="15"/>
      <c r="F878" s="10"/>
      <c r="G878" s="10"/>
      <c r="H878" s="10"/>
    </row>
    <row r="879" spans="1:8" x14ac:dyDescent="0.2">
      <c r="A879" s="13">
        <f t="shared" si="29"/>
        <v>87.399999999999309</v>
      </c>
      <c r="B879" s="43">
        <f t="shared" si="30"/>
        <v>25.0329265594482</v>
      </c>
      <c r="C879" s="31">
        <f>$C$305*EXP(-((('PT1-result'!$M$13*'PT1-result'!$M$14)/'PT1-result'!$M$13)*((A879-$A$305)/60)))</f>
        <v>15.200070675555292</v>
      </c>
      <c r="D879" s="6"/>
      <c r="E879" s="15"/>
      <c r="F879" s="10"/>
      <c r="G879" s="10"/>
      <c r="H879" s="10"/>
    </row>
    <row r="880" spans="1:8" x14ac:dyDescent="0.2">
      <c r="A880" s="13">
        <f t="shared" si="29"/>
        <v>87.499999999999304</v>
      </c>
      <c r="B880" s="43">
        <f t="shared" si="30"/>
        <v>24.970422744751001</v>
      </c>
      <c r="C880" s="31">
        <f>$C$305*EXP(-((('PT1-result'!$M$13*'PT1-result'!$M$14)/'PT1-result'!$M$13)*((A880-$A$305)/60)))</f>
        <v>15.162117959528475</v>
      </c>
      <c r="D880" s="6"/>
      <c r="E880" s="15"/>
      <c r="F880" s="10"/>
      <c r="G880" s="10"/>
      <c r="H880" s="10"/>
    </row>
    <row r="881" spans="1:8" x14ac:dyDescent="0.2">
      <c r="A881" s="13">
        <f t="shared" si="29"/>
        <v>87.599999999999298</v>
      </c>
      <c r="B881" s="43">
        <f t="shared" si="30"/>
        <v>24.908073425293001</v>
      </c>
      <c r="C881" s="31">
        <f>$C$305*EXP(-((('PT1-result'!$M$13*'PT1-result'!$M$14)/'PT1-result'!$M$13)*((A881-$A$305)/60)))</f>
        <v>15.124260006788264</v>
      </c>
      <c r="D881" s="6"/>
      <c r="E881" s="15"/>
      <c r="F881" s="10"/>
      <c r="G881" s="10"/>
      <c r="H881" s="10"/>
    </row>
    <row r="882" spans="1:8" x14ac:dyDescent="0.2">
      <c r="A882" s="13">
        <f t="shared" si="29"/>
        <v>87.699999999999292</v>
      </c>
      <c r="B882" s="43">
        <f t="shared" si="30"/>
        <v>24.845882415771499</v>
      </c>
      <c r="C882" s="31">
        <f>$C$305*EXP(-((('PT1-result'!$M$13*'PT1-result'!$M$14)/'PT1-result'!$M$13)*((A882-$A$305)/60)))</f>
        <v>15.086496580722326</v>
      </c>
      <c r="D882" s="6"/>
      <c r="E882" s="15"/>
      <c r="F882" s="10"/>
      <c r="G882" s="10"/>
      <c r="H882" s="10"/>
    </row>
    <row r="883" spans="1:8" x14ac:dyDescent="0.2">
      <c r="A883" s="13">
        <f t="shared" si="29"/>
        <v>87.799999999999287</v>
      </c>
      <c r="B883" s="43">
        <f t="shared" si="30"/>
        <v>24.7838439941406</v>
      </c>
      <c r="C883" s="31">
        <f>$C$305*EXP(-((('PT1-result'!$M$13*'PT1-result'!$M$14)/'PT1-result'!$M$13)*((A883-$A$305)/60)))</f>
        <v>15.048827445309128</v>
      </c>
      <c r="D883" s="6"/>
      <c r="E883" s="15"/>
      <c r="F883" s="10"/>
      <c r="G883" s="10"/>
      <c r="H883" s="10"/>
    </row>
    <row r="884" spans="1:8" x14ac:dyDescent="0.2">
      <c r="A884" s="13">
        <f t="shared" si="29"/>
        <v>87.899999999999281</v>
      </c>
      <c r="B884" s="43">
        <f t="shared" si="30"/>
        <v>24.721961975097699</v>
      </c>
      <c r="C884" s="31">
        <f>$C$305*EXP(-((('PT1-result'!$M$13*'PT1-result'!$M$14)/'PT1-result'!$M$13)*((A884-$A$305)/60)))</f>
        <v>15.011252365116452</v>
      </c>
      <c r="D884" s="6"/>
      <c r="E884" s="15"/>
      <c r="F884" s="10"/>
      <c r="G884" s="10"/>
      <c r="H884" s="10"/>
    </row>
    <row r="885" spans="1:8" x14ac:dyDescent="0.2">
      <c r="A885" s="13">
        <f t="shared" si="29"/>
        <v>87.999999999999275</v>
      </c>
      <c r="B885" s="43">
        <f t="shared" si="30"/>
        <v>24.660234451293899</v>
      </c>
      <c r="C885" s="31">
        <f>$C$305*EXP(-((('PT1-result'!$M$13*'PT1-result'!$M$14)/'PT1-result'!$M$13)*((A885-$A$305)/60)))</f>
        <v>14.973771105299919</v>
      </c>
      <c r="D885" s="6"/>
      <c r="E885" s="15"/>
      <c r="F885" s="10"/>
      <c r="G885" s="10"/>
      <c r="H885" s="10"/>
    </row>
    <row r="886" spans="1:8" x14ac:dyDescent="0.2">
      <c r="A886" s="13">
        <f t="shared" si="29"/>
        <v>88.09999999999927</v>
      </c>
      <c r="B886" s="43">
        <f t="shared" si="30"/>
        <v>24.598661422729499</v>
      </c>
      <c r="C886" s="31">
        <f>$C$305*EXP(-((('PT1-result'!$M$13*'PT1-result'!$M$14)/'PT1-result'!$M$13)*((A886-$A$305)/60)))</f>
        <v>14.936383431601541</v>
      </c>
      <c r="D886" s="6"/>
      <c r="E886" s="15"/>
      <c r="F886" s="10"/>
      <c r="G886" s="10"/>
      <c r="H886" s="10"/>
    </row>
    <row r="887" spans="1:8" x14ac:dyDescent="0.2">
      <c r="A887" s="13">
        <f t="shared" si="29"/>
        <v>88.199999999999264</v>
      </c>
      <c r="B887" s="43">
        <f t="shared" si="30"/>
        <v>24.5372409820557</v>
      </c>
      <c r="C887" s="31">
        <f>$C$305*EXP(-((('PT1-result'!$M$13*'PT1-result'!$M$14)/'PT1-result'!$M$13)*((A887-$A$305)/60)))</f>
        <v>14.899089110348228</v>
      </c>
      <c r="D887" s="6"/>
      <c r="E887" s="15"/>
      <c r="F887" s="10"/>
      <c r="G887" s="10"/>
      <c r="H887" s="10"/>
    </row>
    <row r="888" spans="1:8" x14ac:dyDescent="0.2">
      <c r="A888" s="13">
        <f t="shared" si="29"/>
        <v>88.299999999999258</v>
      </c>
      <c r="B888" s="43">
        <f t="shared" si="30"/>
        <v>24.475975036621101</v>
      </c>
      <c r="C888" s="31">
        <f>$C$305*EXP(-((('PT1-result'!$M$13*'PT1-result'!$M$14)/'PT1-result'!$M$13)*((A888-$A$305)/60)))</f>
        <v>14.861887908450354</v>
      </c>
      <c r="D888" s="6"/>
      <c r="E888" s="15"/>
      <c r="F888" s="10"/>
      <c r="G888" s="10"/>
      <c r="H888" s="10"/>
    </row>
    <row r="889" spans="1:8" x14ac:dyDescent="0.2">
      <c r="A889" s="13">
        <f t="shared" si="29"/>
        <v>88.399999999999253</v>
      </c>
      <c r="B889" s="43">
        <f t="shared" si="30"/>
        <v>24.414861679077099</v>
      </c>
      <c r="C889" s="31">
        <f>$C$305*EXP(-((('PT1-result'!$M$13*'PT1-result'!$M$14)/'PT1-result'!$M$13)*((A889-$A$305)/60)))</f>
        <v>14.824779593400292</v>
      </c>
      <c r="D889" s="6"/>
      <c r="E889" s="15"/>
      <c r="F889" s="10"/>
      <c r="G889" s="10"/>
      <c r="H889" s="10"/>
    </row>
    <row r="890" spans="1:8" x14ac:dyDescent="0.2">
      <c r="A890" s="13">
        <f t="shared" si="29"/>
        <v>88.499999999999247</v>
      </c>
      <c r="B890" s="43">
        <f t="shared" si="30"/>
        <v>24.3539009094238</v>
      </c>
      <c r="C890" s="31">
        <f>$C$305*EXP(-((('PT1-result'!$M$13*'PT1-result'!$M$14)/'PT1-result'!$M$13)*((A890-$A$305)/60)))</f>
        <v>14.787763933270941</v>
      </c>
      <c r="D890" s="6"/>
      <c r="E890" s="15"/>
      <c r="F890" s="10"/>
      <c r="G890" s="10"/>
      <c r="H890" s="10"/>
    </row>
    <row r="891" spans="1:8" x14ac:dyDescent="0.2">
      <c r="A891" s="13">
        <f t="shared" si="29"/>
        <v>88.599999999999241</v>
      </c>
      <c r="B891" s="43">
        <f t="shared" si="30"/>
        <v>24.2930908203125</v>
      </c>
      <c r="C891" s="31">
        <f>$C$305*EXP(-((('PT1-result'!$M$13*'PT1-result'!$M$14)/'PT1-result'!$M$13)*((A891-$A$305)/60)))</f>
        <v>14.750840696714313</v>
      </c>
      <c r="D891" s="6"/>
      <c r="E891" s="15"/>
      <c r="F891" s="10"/>
      <c r="G891" s="10"/>
      <c r="H891" s="10"/>
    </row>
    <row r="892" spans="1:8" x14ac:dyDescent="0.2">
      <c r="A892" s="13">
        <f t="shared" si="29"/>
        <v>88.699999999999235</v>
      </c>
      <c r="B892" s="43">
        <f t="shared" si="30"/>
        <v>24.232435226440401</v>
      </c>
      <c r="C892" s="31">
        <f>$C$305*EXP(-((('PT1-result'!$M$13*'PT1-result'!$M$14)/'PT1-result'!$M$13)*((A892-$A$305)/60)))</f>
        <v>14.714009652960053</v>
      </c>
      <c r="D892" s="6"/>
      <c r="E892" s="15"/>
      <c r="F892" s="10"/>
      <c r="G892" s="10"/>
      <c r="H892" s="10"/>
    </row>
    <row r="893" spans="1:8" x14ac:dyDescent="0.2">
      <c r="A893" s="13">
        <f t="shared" si="29"/>
        <v>88.79999999999923</v>
      </c>
      <c r="B893" s="43">
        <f t="shared" si="30"/>
        <v>24.171930313110401</v>
      </c>
      <c r="C893" s="31">
        <f>$C$305*EXP(-((('PT1-result'!$M$13*'PT1-result'!$M$14)/'PT1-result'!$M$13)*((A893-$A$305)/60)))</f>
        <v>14.677270571814024</v>
      </c>
      <c r="D893" s="6"/>
      <c r="E893" s="15"/>
      <c r="F893" s="10"/>
      <c r="G893" s="10"/>
      <c r="H893" s="10"/>
    </row>
    <row r="894" spans="1:8" x14ac:dyDescent="0.2">
      <c r="A894" s="13">
        <f t="shared" si="29"/>
        <v>88.899999999999224</v>
      </c>
      <c r="B894" s="43">
        <f t="shared" si="30"/>
        <v>24.111574172973601</v>
      </c>
      <c r="C894" s="31">
        <f>$C$305*EXP(-((('PT1-result'!$M$13*'PT1-result'!$M$14)/'PT1-result'!$M$13)*((A894-$A$305)/60)))</f>
        <v>14.640623223656849</v>
      </c>
      <c r="D894" s="6"/>
      <c r="E894" s="15"/>
      <c r="F894" s="10"/>
      <c r="G894" s="10"/>
      <c r="H894" s="10"/>
    </row>
    <row r="895" spans="1:8" x14ac:dyDescent="0.2">
      <c r="A895" s="13">
        <f t="shared" si="29"/>
        <v>88.999999999999218</v>
      </c>
      <c r="B895" s="43">
        <f t="shared" si="30"/>
        <v>24.0513725280762</v>
      </c>
      <c r="C895" s="31">
        <f>$C$305*EXP(-((('PT1-result'!$M$13*'PT1-result'!$M$14)/'PT1-result'!$M$13)*((A895-$A$305)/60)))</f>
        <v>14.604067379442474</v>
      </c>
      <c r="D895" s="6"/>
      <c r="E895" s="15"/>
      <c r="F895" s="10"/>
      <c r="G895" s="10"/>
      <c r="H895" s="10"/>
    </row>
    <row r="896" spans="1:8" x14ac:dyDescent="0.2">
      <c r="A896" s="13">
        <f t="shared" si="29"/>
        <v>89.099999999999213</v>
      </c>
      <c r="B896" s="43">
        <f t="shared" si="30"/>
        <v>23.991317749023398</v>
      </c>
      <c r="C896" s="31">
        <f>$C$305*EXP(-((('PT1-result'!$M$13*'PT1-result'!$M$14)/'PT1-result'!$M$13)*((A896-$A$305)/60)))</f>
        <v>14.567602810696766</v>
      </c>
      <c r="D896" s="6"/>
      <c r="E896" s="15"/>
      <c r="F896" s="10"/>
      <c r="G896" s="10"/>
      <c r="H896" s="10"/>
    </row>
    <row r="897" spans="1:8" x14ac:dyDescent="0.2">
      <c r="A897" s="13">
        <f t="shared" si="29"/>
        <v>89.199999999999207</v>
      </c>
      <c r="B897" s="43">
        <f t="shared" si="30"/>
        <v>23.9314155578613</v>
      </c>
      <c r="C897" s="31">
        <f>$C$305*EXP(-((('PT1-result'!$M$13*'PT1-result'!$M$14)/'PT1-result'!$M$13)*((A897-$A$305)/60)))</f>
        <v>14.531229289516041</v>
      </c>
      <c r="D897" s="6"/>
      <c r="E897" s="15"/>
      <c r="F897" s="10"/>
      <c r="G897" s="10"/>
      <c r="H897" s="10"/>
    </row>
    <row r="898" spans="1:8" x14ac:dyDescent="0.2">
      <c r="A898" s="13">
        <f t="shared" si="29"/>
        <v>89.299999999999201</v>
      </c>
      <c r="B898" s="43">
        <f t="shared" si="30"/>
        <v>23.871660232543899</v>
      </c>
      <c r="C898" s="31">
        <f>$C$305*EXP(-((('PT1-result'!$M$13*'PT1-result'!$M$14)/'PT1-result'!$M$13)*((A898-$A$305)/60)))</f>
        <v>14.494946588565677</v>
      </c>
      <c r="D898" s="6"/>
      <c r="E898" s="15"/>
      <c r="F898" s="10"/>
      <c r="G898" s="10"/>
      <c r="H898" s="10"/>
    </row>
    <row r="899" spans="1:8" x14ac:dyDescent="0.2">
      <c r="A899" s="13">
        <f t="shared" si="29"/>
        <v>89.399999999999196</v>
      </c>
      <c r="B899" s="43">
        <f t="shared" si="30"/>
        <v>23.812055587768601</v>
      </c>
      <c r="C899" s="31">
        <f>$C$305*EXP(-((('PT1-result'!$M$13*'PT1-result'!$M$14)/'PT1-result'!$M$13)*((A899-$A$305)/60)))</f>
        <v>14.45875448107868</v>
      </c>
      <c r="D899" s="6"/>
      <c r="E899" s="15"/>
      <c r="F899" s="10"/>
      <c r="G899" s="10"/>
      <c r="H899" s="10"/>
    </row>
    <row r="900" spans="1:8" x14ac:dyDescent="0.2">
      <c r="A900" s="13">
        <f t="shared" si="29"/>
        <v>89.49999999999919</v>
      </c>
      <c r="B900" s="43">
        <f t="shared" si="30"/>
        <v>23.752599716186499</v>
      </c>
      <c r="C900" s="31">
        <f>$C$305*EXP(-((('PT1-result'!$M$13*'PT1-result'!$M$14)/'PT1-result'!$M$13)*((A900-$A$305)/60)))</f>
        <v>14.422652740854252</v>
      </c>
      <c r="D900" s="6"/>
      <c r="E900" s="15"/>
      <c r="F900" s="10"/>
      <c r="G900" s="10"/>
      <c r="H900" s="10"/>
    </row>
    <row r="901" spans="1:8" x14ac:dyDescent="0.2">
      <c r="A901" s="13">
        <f t="shared" si="29"/>
        <v>89.599999999999184</v>
      </c>
      <c r="B901" s="43">
        <f t="shared" si="30"/>
        <v>23.693292617797901</v>
      </c>
      <c r="C901" s="31">
        <f>$C$305*EXP(-((('PT1-result'!$M$13*'PT1-result'!$M$14)/'PT1-result'!$M$13)*((A901-$A$305)/60)))</f>
        <v>14.386641142256408</v>
      </c>
      <c r="D901" s="6"/>
      <c r="E901" s="15"/>
      <c r="F901" s="10"/>
      <c r="G901" s="10"/>
      <c r="H901" s="10"/>
    </row>
    <row r="902" spans="1:8" x14ac:dyDescent="0.2">
      <c r="A902" s="13">
        <f t="shared" si="29"/>
        <v>89.699999999999179</v>
      </c>
      <c r="B902" s="43">
        <f t="shared" si="30"/>
        <v>23.6341342926025</v>
      </c>
      <c r="C902" s="31">
        <f>$C$305*EXP(-((('PT1-result'!$M$13*'PT1-result'!$M$14)/'PT1-result'!$M$13)*((A902-$A$305)/60)))</f>
        <v>14.350719460212529</v>
      </c>
      <c r="D902" s="6"/>
      <c r="E902" s="15"/>
      <c r="F902" s="10"/>
      <c r="G902" s="10"/>
      <c r="H902" s="10"/>
    </row>
    <row r="903" spans="1:8" x14ac:dyDescent="0.2">
      <c r="A903" s="13">
        <f t="shared" ref="A903:A966" si="31">A902+0.1</f>
        <v>89.799999999999173</v>
      </c>
      <c r="B903" s="43">
        <f t="shared" si="30"/>
        <v>23.575122833251999</v>
      </c>
      <c r="C903" s="31">
        <f>$C$305*EXP(-((('PT1-result'!$M$13*'PT1-result'!$M$14)/'PT1-result'!$M$13)*((A903-$A$305)/60)))</f>
        <v>14.314887470211993</v>
      </c>
      <c r="D903" s="6"/>
      <c r="E903" s="15"/>
      <c r="F903" s="10"/>
      <c r="G903" s="10"/>
      <c r="H903" s="10"/>
    </row>
    <row r="904" spans="1:8" x14ac:dyDescent="0.2">
      <c r="A904" s="13">
        <f t="shared" si="31"/>
        <v>89.899999999999167</v>
      </c>
      <c r="B904" s="43">
        <f t="shared" si="30"/>
        <v>23.516258239746101</v>
      </c>
      <c r="C904" s="31">
        <f>$C$305*EXP(-((('PT1-result'!$M$13*'PT1-result'!$M$14)/'PT1-result'!$M$13)*((A904-$A$305)/60)))</f>
        <v>14.279144948304744</v>
      </c>
      <c r="D904" s="6"/>
      <c r="E904" s="15"/>
      <c r="F904" s="10"/>
      <c r="G904" s="10"/>
      <c r="H904" s="10"/>
    </row>
    <row r="905" spans="1:8" x14ac:dyDescent="0.2">
      <c r="A905" s="13">
        <f t="shared" si="31"/>
        <v>89.999999999999162</v>
      </c>
      <c r="B905" s="43">
        <f t="shared" si="30"/>
        <v>23.457540512085</v>
      </c>
      <c r="C905" s="31">
        <f>$C$305*EXP(-((('PT1-result'!$M$13*'PT1-result'!$M$14)/'PT1-result'!$M$13)*((A905-$A$305)/60)))</f>
        <v>14.243491671099902</v>
      </c>
      <c r="D905" s="6"/>
      <c r="E905" s="15"/>
      <c r="F905" s="10"/>
      <c r="G905" s="10"/>
      <c r="H905" s="10"/>
    </row>
    <row r="906" spans="1:8" x14ac:dyDescent="0.2">
      <c r="A906" s="13">
        <f t="shared" si="31"/>
        <v>90.099999999999156</v>
      </c>
      <c r="B906" s="43">
        <f t="shared" si="30"/>
        <v>23.398969650268601</v>
      </c>
      <c r="C906" s="31">
        <f>$C$305*EXP(-((('PT1-result'!$M$13*'PT1-result'!$M$14)/'PT1-result'!$M$13)*((A906-$A$305)/60)))</f>
        <v>14.20792741576437</v>
      </c>
      <c r="D906" s="6"/>
      <c r="E906" s="15"/>
      <c r="F906" s="10"/>
      <c r="G906" s="10"/>
      <c r="H906" s="10"/>
    </row>
    <row r="907" spans="1:8" x14ac:dyDescent="0.2">
      <c r="A907" s="13">
        <f t="shared" si="31"/>
        <v>90.19999999999915</v>
      </c>
      <c r="B907" s="43">
        <f t="shared" si="30"/>
        <v>23.3405456542969</v>
      </c>
      <c r="C907" s="31">
        <f>$C$305*EXP(-((('PT1-result'!$M$13*'PT1-result'!$M$14)/'PT1-result'!$M$13)*((A907-$A$305)/60)))</f>
        <v>14.172451960021441</v>
      </c>
      <c r="D907" s="6"/>
      <c r="E907" s="15"/>
      <c r="F907" s="10"/>
      <c r="G907" s="10"/>
      <c r="H907" s="10"/>
    </row>
    <row r="908" spans="1:8" x14ac:dyDescent="0.2">
      <c r="A908" s="13">
        <f t="shared" si="31"/>
        <v>90.299999999999145</v>
      </c>
      <c r="B908" s="43">
        <f t="shared" si="30"/>
        <v>23.282268524169901</v>
      </c>
      <c r="C908" s="31">
        <f>$C$305*EXP(-((('PT1-result'!$M$13*'PT1-result'!$M$14)/'PT1-result'!$M$13)*((A908-$A$305)/60)))</f>
        <v>14.137065082149389</v>
      </c>
      <c r="D908" s="6"/>
      <c r="E908" s="15"/>
      <c r="F908" s="10"/>
      <c r="G908" s="10"/>
      <c r="H908" s="10"/>
    </row>
    <row r="909" spans="1:8" x14ac:dyDescent="0.2">
      <c r="A909" s="13">
        <f t="shared" si="31"/>
        <v>90.399999999999139</v>
      </c>
      <c r="B909" s="43">
        <f t="shared" si="30"/>
        <v>23.224134445190401</v>
      </c>
      <c r="C909" s="31">
        <f>$C$305*EXP(-((('PT1-result'!$M$13*'PT1-result'!$M$14)/'PT1-result'!$M$13)*((A909-$A$305)/60)))</f>
        <v>14.101766560980128</v>
      </c>
      <c r="D909" s="6"/>
      <c r="E909" s="15"/>
      <c r="F909" s="10"/>
      <c r="G909" s="10"/>
      <c r="H909" s="10"/>
    </row>
    <row r="910" spans="1:8" x14ac:dyDescent="0.2">
      <c r="A910" s="13">
        <f t="shared" si="31"/>
        <v>90.499999999999133</v>
      </c>
      <c r="B910" s="43">
        <f t="shared" si="30"/>
        <v>23.1661472320557</v>
      </c>
      <c r="C910" s="31">
        <f>$C$305*EXP(-((('PT1-result'!$M$13*'PT1-result'!$M$14)/'PT1-result'!$M$13)*((A910-$A$305)/60)))</f>
        <v>14.066556175897771</v>
      </c>
      <c r="D910" s="6"/>
      <c r="E910" s="15"/>
      <c r="F910" s="10"/>
      <c r="G910" s="10"/>
      <c r="H910" s="10"/>
    </row>
    <row r="911" spans="1:8" x14ac:dyDescent="0.2">
      <c r="A911" s="13">
        <f t="shared" si="31"/>
        <v>90.599999999999127</v>
      </c>
      <c r="B911" s="43">
        <f t="shared" si="30"/>
        <v>23.108304977416999</v>
      </c>
      <c r="C911" s="31">
        <f>$C$305*EXP(-((('PT1-result'!$M$13*'PT1-result'!$M$14)/'PT1-result'!$M$13)*((A911-$A$305)/60)))</f>
        <v>14.031433706837305</v>
      </c>
      <c r="D911" s="6"/>
      <c r="E911" s="15"/>
      <c r="F911" s="10"/>
      <c r="G911" s="10"/>
      <c r="H911" s="10"/>
    </row>
    <row r="912" spans="1:8" x14ac:dyDescent="0.2">
      <c r="A912" s="13">
        <f t="shared" si="31"/>
        <v>90.699999999999122</v>
      </c>
      <c r="B912" s="43">
        <f t="shared" si="30"/>
        <v>23.050605773925799</v>
      </c>
      <c r="C912" s="31">
        <f>$C$305*EXP(-((('PT1-result'!$M$13*'PT1-result'!$M$14)/'PT1-result'!$M$13)*((A912-$A$305)/60)))</f>
        <v>13.996398934283182</v>
      </c>
      <c r="D912" s="6"/>
      <c r="E912" s="15"/>
      <c r="F912" s="10"/>
      <c r="G912" s="10"/>
      <c r="H912" s="10"/>
    </row>
    <row r="913" spans="1:8" x14ac:dyDescent="0.2">
      <c r="A913" s="13">
        <f t="shared" si="31"/>
        <v>90.799999999999116</v>
      </c>
      <c r="B913" s="43">
        <f t="shared" si="30"/>
        <v>22.9930515289307</v>
      </c>
      <c r="C913" s="31">
        <f>$C$305*EXP(-((('PT1-result'!$M$13*'PT1-result'!$M$14)/'PT1-result'!$M$13)*((A913-$A$305)/60)))</f>
        <v>13.961451639267956</v>
      </c>
      <c r="D913" s="6"/>
      <c r="E913" s="15"/>
      <c r="F913" s="10"/>
      <c r="G913" s="10"/>
      <c r="H913" s="10"/>
    </row>
    <row r="914" spans="1:8" x14ac:dyDescent="0.2">
      <c r="A914" s="13">
        <f t="shared" si="31"/>
        <v>90.89999999999911</v>
      </c>
      <c r="B914" s="43">
        <f t="shared" si="30"/>
        <v>22.935640335083001</v>
      </c>
      <c r="C914" s="31">
        <f>$C$305*EXP(-((('PT1-result'!$M$13*'PT1-result'!$M$14)/'PT1-result'!$M$13)*((A914-$A$305)/60)))</f>
        <v>13.92659160337093</v>
      </c>
      <c r="D914" s="6"/>
      <c r="E914" s="15"/>
      <c r="F914" s="10"/>
      <c r="G914" s="10"/>
      <c r="H914" s="10"/>
    </row>
    <row r="915" spans="1:8" x14ac:dyDescent="0.2">
      <c r="A915" s="13">
        <f t="shared" si="31"/>
        <v>90.999999999999105</v>
      </c>
      <c r="B915" s="43">
        <f t="shared" si="30"/>
        <v>22.878372192382798</v>
      </c>
      <c r="C915" s="31">
        <f>$C$305*EXP(-((('PT1-result'!$M$13*'PT1-result'!$M$14)/'PT1-result'!$M$13)*((A915-$A$305)/60)))</f>
        <v>13.891818608716756</v>
      </c>
      <c r="D915" s="6"/>
      <c r="E915" s="15"/>
      <c r="F915" s="10"/>
      <c r="G915" s="10"/>
      <c r="H915" s="10"/>
    </row>
    <row r="916" spans="1:8" x14ac:dyDescent="0.2">
      <c r="A916" s="13">
        <f t="shared" si="31"/>
        <v>91.099999999999099</v>
      </c>
      <c r="B916" s="43">
        <f t="shared" si="30"/>
        <v>22.8212490081787</v>
      </c>
      <c r="C916" s="31">
        <f>$C$305*EXP(-((('PT1-result'!$M$13*'PT1-result'!$M$14)/'PT1-result'!$M$13)*((A916-$A$305)/60)))</f>
        <v>13.857132437974105</v>
      </c>
      <c r="D916" s="6"/>
      <c r="E916" s="15"/>
      <c r="F916" s="10"/>
      <c r="G916" s="10"/>
      <c r="H916" s="10"/>
    </row>
    <row r="917" spans="1:8" x14ac:dyDescent="0.2">
      <c r="A917" s="13">
        <f t="shared" si="31"/>
        <v>91.199999999999093</v>
      </c>
      <c r="B917" s="43">
        <f t="shared" si="30"/>
        <v>22.764265060424801</v>
      </c>
      <c r="C917" s="31">
        <f>$C$305*EXP(-((('PT1-result'!$M$13*'PT1-result'!$M$14)/'PT1-result'!$M$13)*((A917-$A$305)/60)))</f>
        <v>13.822532874354302</v>
      </c>
      <c r="D917" s="6"/>
      <c r="E917" s="15"/>
      <c r="F917" s="10"/>
      <c r="G917" s="10"/>
      <c r="H917" s="10"/>
    </row>
    <row r="918" spans="1:8" x14ac:dyDescent="0.2">
      <c r="A918" s="13">
        <f t="shared" si="31"/>
        <v>91.299999999999088</v>
      </c>
      <c r="B918" s="43">
        <f t="shared" si="30"/>
        <v>22.707426071166999</v>
      </c>
      <c r="C918" s="31">
        <f>$C$305*EXP(-((('PT1-result'!$M$13*'PT1-result'!$M$14)/'PT1-result'!$M$13)*((A918-$A$305)/60)))</f>
        <v>13.788019701609953</v>
      </c>
      <c r="D918" s="6"/>
      <c r="E918" s="15"/>
      <c r="F918" s="10"/>
      <c r="G918" s="10"/>
      <c r="H918" s="10"/>
    </row>
    <row r="919" spans="1:8" x14ac:dyDescent="0.2">
      <c r="A919" s="13">
        <f t="shared" si="31"/>
        <v>91.399999999999082</v>
      </c>
      <c r="B919" s="43">
        <f t="shared" si="30"/>
        <v>22.650728225708001</v>
      </c>
      <c r="C919" s="31">
        <f>$C$305*EXP(-((('PT1-result'!$M$13*'PT1-result'!$M$14)/'PT1-result'!$M$13)*((A919-$A$305)/60)))</f>
        <v>13.753592704033631</v>
      </c>
      <c r="D919" s="6"/>
      <c r="E919" s="15"/>
      <c r="F919" s="10"/>
      <c r="G919" s="10"/>
      <c r="H919" s="10"/>
    </row>
    <row r="920" spans="1:8" x14ac:dyDescent="0.2">
      <c r="A920" s="13">
        <f t="shared" si="31"/>
        <v>91.499999999999076</v>
      </c>
      <c r="B920" s="43">
        <f t="shared" ref="B920:B950" si="32">F69</f>
        <v>22.594173431396499</v>
      </c>
      <c r="C920" s="31">
        <f>$C$305*EXP(-((('PT1-result'!$M$13*'PT1-result'!$M$14)/'PT1-result'!$M$13)*((A920-$A$305)/60)))</f>
        <v>13.719251666456474</v>
      </c>
      <c r="D920" s="6"/>
      <c r="E920" s="15"/>
      <c r="F920" s="10"/>
      <c r="G920" s="10"/>
      <c r="H920" s="10"/>
    </row>
    <row r="921" spans="1:8" x14ac:dyDescent="0.2">
      <c r="A921" s="13">
        <f t="shared" si="31"/>
        <v>91.599999999999071</v>
      </c>
      <c r="B921" s="43">
        <f t="shared" si="32"/>
        <v>22.537757873535199</v>
      </c>
      <c r="C921" s="31">
        <f>$C$305*EXP(-((('PT1-result'!$M$13*'PT1-result'!$M$14)/'PT1-result'!$M$13)*((A921-$A$305)/60)))</f>
        <v>13.684996374246891</v>
      </c>
      <c r="D921" s="6"/>
      <c r="E921" s="15"/>
      <c r="F921" s="10"/>
      <c r="G921" s="10"/>
      <c r="H921" s="10"/>
    </row>
    <row r="922" spans="1:8" x14ac:dyDescent="0.2">
      <c r="A922" s="13">
        <f t="shared" si="31"/>
        <v>91.699999999999065</v>
      </c>
      <c r="B922" s="43">
        <f t="shared" si="32"/>
        <v>22.481483459472699</v>
      </c>
      <c r="C922" s="31">
        <f>$C$305*EXP(-((('PT1-result'!$M$13*'PT1-result'!$M$14)/'PT1-result'!$M$13)*((A922-$A$305)/60)))</f>
        <v>13.650826613309199</v>
      </c>
      <c r="D922" s="6"/>
      <c r="E922" s="15"/>
      <c r="F922" s="10"/>
      <c r="G922" s="10"/>
      <c r="H922" s="10"/>
    </row>
    <row r="923" spans="1:8" x14ac:dyDescent="0.2">
      <c r="A923" s="13">
        <f t="shared" si="31"/>
        <v>91.799999999999059</v>
      </c>
      <c r="B923" s="43">
        <f t="shared" si="32"/>
        <v>22.425350189208999</v>
      </c>
      <c r="C923" s="31">
        <f>$C$305*EXP(-((('PT1-result'!$M$13*'PT1-result'!$M$14)/'PT1-result'!$M$13)*((A923-$A$305)/60)))</f>
        <v>13.61674217008227</v>
      </c>
      <c r="D923" s="6"/>
      <c r="E923" s="15"/>
      <c r="F923" s="10"/>
      <c r="G923" s="10"/>
      <c r="H923" s="10"/>
    </row>
    <row r="924" spans="1:8" x14ac:dyDescent="0.2">
      <c r="A924" s="13">
        <f t="shared" si="31"/>
        <v>91.899999999999054</v>
      </c>
      <c r="B924" s="43">
        <f t="shared" si="32"/>
        <v>22.369356155395501</v>
      </c>
      <c r="C924" s="31">
        <f>$C$305*EXP(-((('PT1-result'!$M$13*'PT1-result'!$M$14)/'PT1-result'!$M$13)*((A924-$A$305)/60)))</f>
        <v>13.582742831538239</v>
      </c>
      <c r="D924" s="6"/>
      <c r="E924" s="15"/>
      <c r="F924" s="10"/>
      <c r="G924" s="10"/>
      <c r="H924" s="10"/>
    </row>
    <row r="925" spans="1:8" x14ac:dyDescent="0.2">
      <c r="A925" s="13">
        <f t="shared" si="31"/>
        <v>91.999999999999048</v>
      </c>
      <c r="B925" s="43">
        <f t="shared" si="32"/>
        <v>22.313503265380898</v>
      </c>
      <c r="C925" s="31">
        <f>$C$305*EXP(-((('PT1-result'!$M$13*'PT1-result'!$M$14)/'PT1-result'!$M$13)*((A925-$A$305)/60)))</f>
        <v>13.548828385181112</v>
      </c>
      <c r="D925" s="6"/>
      <c r="E925" s="15"/>
      <c r="F925" s="10"/>
      <c r="G925" s="10"/>
      <c r="H925" s="10"/>
    </row>
    <row r="926" spans="1:8" x14ac:dyDescent="0.2">
      <c r="A926" s="13">
        <f t="shared" si="31"/>
        <v>92.099999999999042</v>
      </c>
      <c r="B926" s="43">
        <f t="shared" si="32"/>
        <v>22.257789611816399</v>
      </c>
      <c r="C926" s="31">
        <f>$C$305*EXP(-((('PT1-result'!$M$13*'PT1-result'!$M$14)/'PT1-result'!$M$13)*((A926-$A$305)/60)))</f>
        <v>13.514998619045498</v>
      </c>
      <c r="D926" s="6"/>
      <c r="E926" s="15"/>
      <c r="F926" s="10"/>
      <c r="G926" s="10"/>
      <c r="H926" s="10"/>
    </row>
    <row r="927" spans="1:8" x14ac:dyDescent="0.2">
      <c r="A927" s="13">
        <f t="shared" si="31"/>
        <v>92.199999999999037</v>
      </c>
      <c r="B927" s="43">
        <f t="shared" si="32"/>
        <v>22.202213287353501</v>
      </c>
      <c r="C927" s="31">
        <f>$C$305*EXP(-((('PT1-result'!$M$13*'PT1-result'!$M$14)/'PT1-result'!$M$13)*((A927-$A$305)/60)))</f>
        <v>13.481253321695251</v>
      </c>
      <c r="D927" s="6"/>
      <c r="E927" s="15"/>
      <c r="F927" s="10"/>
      <c r="G927" s="10"/>
      <c r="H927" s="10"/>
    </row>
    <row r="928" spans="1:8" x14ac:dyDescent="0.2">
      <c r="A928" s="13">
        <f t="shared" si="31"/>
        <v>92.299999999999031</v>
      </c>
      <c r="B928" s="43">
        <f t="shared" si="32"/>
        <v>22.146778106689499</v>
      </c>
      <c r="C928" s="31">
        <f>$C$305*EXP(-((('PT1-result'!$M$13*'PT1-result'!$M$14)/'PT1-result'!$M$13)*((A928-$A$305)/60)))</f>
        <v>13.447592282222139</v>
      </c>
      <c r="D928" s="6"/>
      <c r="E928" s="15"/>
      <c r="F928" s="10"/>
      <c r="G928" s="10"/>
      <c r="H928" s="10"/>
    </row>
    <row r="929" spans="1:8" x14ac:dyDescent="0.2">
      <c r="A929" s="13">
        <f t="shared" si="31"/>
        <v>92.399999999999025</v>
      </c>
      <c r="B929" s="43">
        <f t="shared" si="32"/>
        <v>22.091480255126999</v>
      </c>
      <c r="C929" s="31">
        <f>$C$305*EXP(-((('PT1-result'!$M$13*'PT1-result'!$M$14)/'PT1-result'!$M$13)*((A929-$A$305)/60)))</f>
        <v>13.414015290244578</v>
      </c>
      <c r="D929" s="6"/>
      <c r="E929" s="15"/>
      <c r="F929" s="10"/>
      <c r="G929" s="10"/>
      <c r="H929" s="10"/>
    </row>
    <row r="930" spans="1:8" x14ac:dyDescent="0.2">
      <c r="A930" s="13">
        <f t="shared" si="31"/>
        <v>92.499999999999019</v>
      </c>
      <c r="B930" s="43">
        <f t="shared" si="32"/>
        <v>22.036321640014599</v>
      </c>
      <c r="C930" s="31">
        <f>$C$305*EXP(-((('PT1-result'!$M$13*'PT1-result'!$M$14)/'PT1-result'!$M$13)*((A930-$A$305)/60)))</f>
        <v>13.38052213590624</v>
      </c>
      <c r="D930" s="6"/>
      <c r="E930" s="15"/>
      <c r="F930" s="10"/>
      <c r="G930" s="10"/>
      <c r="H930" s="10"/>
    </row>
    <row r="931" spans="1:8" x14ac:dyDescent="0.2">
      <c r="A931" s="13">
        <f t="shared" si="31"/>
        <v>92.599999999999014</v>
      </c>
      <c r="B931" s="43">
        <f t="shared" si="32"/>
        <v>21.981298446655298</v>
      </c>
      <c r="C931" s="31">
        <f>$C$305*EXP(-((('PT1-result'!$M$13*'PT1-result'!$M$14)/'PT1-result'!$M$13)*((A931-$A$305)/60)))</f>
        <v>13.347112609874806</v>
      </c>
      <c r="D931" s="6"/>
      <c r="E931" s="15"/>
      <c r="F931" s="10"/>
      <c r="G931" s="10"/>
      <c r="H931" s="10"/>
    </row>
    <row r="932" spans="1:8" x14ac:dyDescent="0.2">
      <c r="A932" s="13">
        <f t="shared" si="31"/>
        <v>92.699999999999008</v>
      </c>
      <c r="B932" s="43">
        <f t="shared" si="32"/>
        <v>21.926414489746101</v>
      </c>
      <c r="C932" s="31">
        <f>$C$305*EXP(-((('PT1-result'!$M$13*'PT1-result'!$M$14)/'PT1-result'!$M$13)*((A932-$A$305)/60)))</f>
        <v>13.313786503340637</v>
      </c>
      <c r="D932" s="6"/>
      <c r="E932" s="15"/>
      <c r="F932" s="10"/>
      <c r="G932" s="10"/>
      <c r="H932" s="10"/>
    </row>
    <row r="933" spans="1:8" x14ac:dyDescent="0.2">
      <c r="A933" s="13">
        <f t="shared" si="31"/>
        <v>92.799999999999002</v>
      </c>
      <c r="B933" s="43">
        <f t="shared" si="32"/>
        <v>21.871665954589801</v>
      </c>
      <c r="C933" s="31">
        <f>$C$305*EXP(-((('PT1-result'!$M$13*'PT1-result'!$M$14)/'PT1-result'!$M$13)*((A933-$A$305)/60)))</f>
        <v>13.280543608015446</v>
      </c>
      <c r="D933" s="6"/>
      <c r="E933" s="15"/>
      <c r="F933" s="10"/>
      <c r="G933" s="10"/>
      <c r="H933" s="10"/>
    </row>
    <row r="934" spans="1:8" x14ac:dyDescent="0.2">
      <c r="A934" s="13">
        <f t="shared" si="31"/>
        <v>92.899999999998997</v>
      </c>
      <c r="B934" s="43">
        <f t="shared" si="32"/>
        <v>21.8170566558838</v>
      </c>
      <c r="C934" s="31">
        <f>$C$305*EXP(-((('PT1-result'!$M$13*'PT1-result'!$M$14)/'PT1-result'!$M$13)*((A934-$A$305)/60)))</f>
        <v>13.247383716131043</v>
      </c>
      <c r="D934" s="6"/>
      <c r="E934" s="15"/>
      <c r="F934" s="10"/>
      <c r="G934" s="10"/>
      <c r="H934" s="10"/>
    </row>
    <row r="935" spans="1:8" x14ac:dyDescent="0.2">
      <c r="A935" s="13">
        <f t="shared" si="31"/>
        <v>92.999999999998991</v>
      </c>
      <c r="B935" s="43">
        <f t="shared" si="32"/>
        <v>21.762580871581999</v>
      </c>
      <c r="C935" s="31">
        <f>$C$305*EXP(-((('PT1-result'!$M$13*'PT1-result'!$M$14)/'PT1-result'!$M$13)*((A935-$A$305)/60)))</f>
        <v>13.214306620437986</v>
      </c>
      <c r="D935" s="6"/>
      <c r="E935" s="15"/>
      <c r="F935" s="10"/>
      <c r="G935" s="10"/>
      <c r="H935" s="10"/>
    </row>
    <row r="936" spans="1:8" x14ac:dyDescent="0.2">
      <c r="A936" s="13">
        <f t="shared" si="31"/>
        <v>93.099999999998985</v>
      </c>
      <c r="B936" s="43">
        <f t="shared" si="32"/>
        <v>21.7082424163818</v>
      </c>
      <c r="C936" s="31">
        <f>$C$305*EXP(-((('PT1-result'!$M$13*'PT1-result'!$M$14)/'PT1-result'!$M$13)*((A936-$A$305)/60)))</f>
        <v>13.181312114204321</v>
      </c>
      <c r="D936" s="6"/>
      <c r="E936" s="15"/>
      <c r="F936" s="10"/>
      <c r="G936" s="10"/>
      <c r="H936" s="10"/>
    </row>
    <row r="937" spans="1:8" x14ac:dyDescent="0.2">
      <c r="A937" s="13">
        <f t="shared" si="31"/>
        <v>93.19999999999898</v>
      </c>
      <c r="B937" s="43">
        <f t="shared" si="32"/>
        <v>21.654039382934599</v>
      </c>
      <c r="C937" s="31">
        <f>$C$305*EXP(-((('PT1-result'!$M$13*'PT1-result'!$M$14)/'PT1-result'!$M$13)*((A937-$A$305)/60)))</f>
        <v>13.148399991214282</v>
      </c>
      <c r="D937" s="6"/>
      <c r="E937" s="15"/>
      <c r="F937" s="10"/>
      <c r="G937" s="10"/>
      <c r="H937" s="10"/>
    </row>
    <row r="938" spans="1:8" x14ac:dyDescent="0.2">
      <c r="A938" s="13">
        <f t="shared" si="31"/>
        <v>93.299999999998974</v>
      </c>
      <c r="B938" s="43">
        <f t="shared" si="32"/>
        <v>21.599971771240199</v>
      </c>
      <c r="C938" s="31">
        <f>$C$305*EXP(-((('PT1-result'!$M$13*'PT1-result'!$M$14)/'PT1-result'!$M$13)*((A938-$A$305)/60)))</f>
        <v>13.115570045766979</v>
      </c>
      <c r="D938" s="6"/>
      <c r="E938" s="15"/>
      <c r="F938" s="10"/>
      <c r="G938" s="10"/>
      <c r="H938" s="10"/>
    </row>
    <row r="939" spans="1:8" x14ac:dyDescent="0.2">
      <c r="A939" s="13">
        <f t="shared" si="31"/>
        <v>93.399999999998968</v>
      </c>
      <c r="B939" s="43">
        <f t="shared" si="32"/>
        <v>21.5460395812988</v>
      </c>
      <c r="C939" s="31">
        <f>$C$305*EXP(-((('PT1-result'!$M$13*'PT1-result'!$M$14)/'PT1-result'!$M$13)*((A939-$A$305)/60)))</f>
        <v>13.082822072675167</v>
      </c>
      <c r="D939" s="6"/>
      <c r="E939" s="15"/>
      <c r="F939" s="10"/>
      <c r="G939" s="10"/>
      <c r="H939" s="10"/>
    </row>
    <row r="940" spans="1:8" x14ac:dyDescent="0.2">
      <c r="A940" s="13">
        <f t="shared" si="31"/>
        <v>93.499999999998963</v>
      </c>
      <c r="B940" s="43">
        <f t="shared" si="32"/>
        <v>21.492242813110401</v>
      </c>
      <c r="C940" s="31">
        <f>$C$305*EXP(-((('PT1-result'!$M$13*'PT1-result'!$M$14)/'PT1-result'!$M$13)*((A940-$A$305)/60)))</f>
        <v>13.050155867263891</v>
      </c>
      <c r="D940" s="6"/>
      <c r="E940" s="15"/>
      <c r="F940" s="10"/>
      <c r="G940" s="10"/>
      <c r="H940" s="10"/>
    </row>
    <row r="941" spans="1:8" x14ac:dyDescent="0.2">
      <c r="A941" s="13">
        <f t="shared" si="31"/>
        <v>93.599999999998957</v>
      </c>
      <c r="B941" s="43">
        <f t="shared" si="32"/>
        <v>21.4385776519775</v>
      </c>
      <c r="C941" s="31">
        <f>$C$305*EXP(-((('PT1-result'!$M$13*'PT1-result'!$M$14)/'PT1-result'!$M$13)*((A941-$A$305)/60)))</f>
        <v>13.017571225369267</v>
      </c>
      <c r="D941" s="6"/>
      <c r="E941" s="15"/>
      <c r="F941" s="10"/>
      <c r="G941" s="10"/>
      <c r="H941" s="10"/>
    </row>
    <row r="942" spans="1:8" x14ac:dyDescent="0.2">
      <c r="A942" s="13">
        <f t="shared" si="31"/>
        <v>93.699999999998951</v>
      </c>
      <c r="B942" s="43">
        <f t="shared" si="32"/>
        <v>21.3850498199463</v>
      </c>
      <c r="C942" s="31">
        <f>$C$305*EXP(-((('PT1-result'!$M$13*'PT1-result'!$M$14)/'PT1-result'!$M$13)*((A942-$A$305)/60)))</f>
        <v>12.985067943337178</v>
      </c>
      <c r="D942" s="6"/>
      <c r="E942" s="15"/>
      <c r="F942" s="10"/>
      <c r="G942" s="10"/>
      <c r="H942" s="10"/>
    </row>
    <row r="943" spans="1:8" x14ac:dyDescent="0.2">
      <c r="A943" s="13">
        <f t="shared" si="31"/>
        <v>93.799999999998946</v>
      </c>
      <c r="B943" s="43">
        <f t="shared" si="32"/>
        <v>21.3316535949707</v>
      </c>
      <c r="C943" s="31">
        <f>$C$305*EXP(-((('PT1-result'!$M$13*'PT1-result'!$M$14)/'PT1-result'!$M$13)*((A943-$A$305)/60)))</f>
        <v>12.952645818021999</v>
      </c>
      <c r="D943" s="6"/>
      <c r="E943" s="15"/>
      <c r="F943" s="10"/>
      <c r="G943" s="10"/>
      <c r="H943" s="10"/>
    </row>
    <row r="944" spans="1:8" x14ac:dyDescent="0.2">
      <c r="A944" s="13">
        <f t="shared" si="31"/>
        <v>93.89999999999894</v>
      </c>
      <c r="B944" s="43">
        <f t="shared" si="32"/>
        <v>21.2783908843994</v>
      </c>
      <c r="C944" s="31">
        <f>$C$305*EXP(-((('PT1-result'!$M$13*'PT1-result'!$M$14)/'PT1-result'!$M$13)*((A944-$A$305)/60)))</f>
        <v>12.920304646785354</v>
      </c>
      <c r="D944" s="6"/>
      <c r="E944" s="15"/>
      <c r="F944" s="10"/>
      <c r="G944" s="10"/>
      <c r="H944" s="10"/>
    </row>
    <row r="945" spans="1:8" x14ac:dyDescent="0.2">
      <c r="A945" s="13">
        <f t="shared" si="31"/>
        <v>93.999999999998934</v>
      </c>
      <c r="B945" s="43">
        <f t="shared" si="32"/>
        <v>21.225261688232401</v>
      </c>
      <c r="C945" s="31">
        <f>$C$305*EXP(-((('PT1-result'!$M$13*'PT1-result'!$M$14)/'PT1-result'!$M$13)*((A945-$A$305)/60)))</f>
        <v>12.888044227494804</v>
      </c>
      <c r="D945" s="6"/>
      <c r="E945" s="15"/>
      <c r="F945" s="10"/>
      <c r="G945" s="10"/>
      <c r="H945" s="10"/>
    </row>
    <row r="946" spans="1:8" x14ac:dyDescent="0.2">
      <c r="A946" s="13">
        <f t="shared" si="31"/>
        <v>94.099999999998929</v>
      </c>
      <c r="B946" s="43">
        <f t="shared" si="32"/>
        <v>21.172264099121101</v>
      </c>
      <c r="C946" s="31">
        <f>$C$305*EXP(-((('PT1-result'!$M$13*'PT1-result'!$M$14)/'PT1-result'!$M$13)*((A946-$A$305)/60)))</f>
        <v>12.855864358522631</v>
      </c>
      <c r="D946" s="6"/>
      <c r="E946" s="15"/>
      <c r="F946" s="10"/>
      <c r="G946" s="10"/>
      <c r="H946" s="10"/>
    </row>
    <row r="947" spans="1:8" x14ac:dyDescent="0.2">
      <c r="A947" s="13">
        <f t="shared" si="31"/>
        <v>94.199999999998923</v>
      </c>
      <c r="B947" s="43">
        <f t="shared" si="32"/>
        <v>21.119400024414102</v>
      </c>
      <c r="C947" s="31">
        <f>$C$305*EXP(-((('PT1-result'!$M$13*'PT1-result'!$M$14)/'PT1-result'!$M$13)*((A947-$A$305)/60)))</f>
        <v>12.823764838744548</v>
      </c>
      <c r="D947" s="6"/>
      <c r="E947" s="15"/>
      <c r="F947" s="10"/>
      <c r="G947" s="10"/>
      <c r="H947" s="10"/>
    </row>
    <row r="948" spans="1:8" x14ac:dyDescent="0.2">
      <c r="A948" s="13">
        <f t="shared" si="31"/>
        <v>94.299999999998917</v>
      </c>
      <c r="B948" s="43">
        <f t="shared" si="32"/>
        <v>21.066667556762699</v>
      </c>
      <c r="C948" s="31">
        <f>$C$305*EXP(-((('PT1-result'!$M$13*'PT1-result'!$M$14)/'PT1-result'!$M$13)*((A948-$A$305)/60)))</f>
        <v>12.791745467538446</v>
      </c>
      <c r="D948" s="6"/>
      <c r="E948" s="15"/>
      <c r="F948" s="10"/>
      <c r="G948" s="10"/>
      <c r="H948" s="10"/>
    </row>
    <row r="949" spans="1:8" x14ac:dyDescent="0.2">
      <c r="A949" s="13">
        <f t="shared" si="31"/>
        <v>94.399999999998911</v>
      </c>
      <c r="B949" s="43">
        <f t="shared" si="32"/>
        <v>21.014066696166999</v>
      </c>
      <c r="C949" s="31">
        <f>$C$305*EXP(-((('PT1-result'!$M$13*'PT1-result'!$M$14)/'PT1-result'!$M$13)*((A949-$A$305)/60)))</f>
        <v>12.759806044783165</v>
      </c>
      <c r="D949" s="6"/>
      <c r="E949" s="15"/>
      <c r="F949" s="10"/>
      <c r="G949" s="10"/>
      <c r="H949" s="10"/>
    </row>
    <row r="950" spans="1:8" x14ac:dyDescent="0.2">
      <c r="A950" s="13">
        <f t="shared" si="31"/>
        <v>94.499999999998906</v>
      </c>
      <c r="B950" s="45">
        <f t="shared" si="32"/>
        <v>20.961597442626999</v>
      </c>
      <c r="C950" s="31">
        <f>$C$305*EXP(-((('PT1-result'!$M$13*'PT1-result'!$M$14)/'PT1-result'!$M$13)*((A950-$A$305)/60)))</f>
        <v>12.727946370857193</v>
      </c>
      <c r="D950" s="6"/>
      <c r="E950" s="15"/>
      <c r="F950" s="10"/>
      <c r="G950" s="10"/>
      <c r="H950" s="10"/>
    </row>
    <row r="951" spans="1:8" x14ac:dyDescent="0.2">
      <c r="A951" s="13">
        <f t="shared" si="31"/>
        <v>94.5999999999989</v>
      </c>
      <c r="B951" s="43">
        <f>$B$950+F5</f>
        <v>23.58331894874577</v>
      </c>
      <c r="C951" s="31">
        <f>$C$305*EXP(-((('PT1-result'!$M$13*'PT1-result'!$M$14)/'PT1-result'!$M$13)*((A951-$A$305)/60)))</f>
        <v>12.696166246637473</v>
      </c>
      <c r="D951" s="6"/>
      <c r="E951" s="15"/>
      <c r="F951" s="10"/>
      <c r="G951" s="10"/>
      <c r="H951" s="10"/>
    </row>
    <row r="952" spans="1:8" x14ac:dyDescent="0.2">
      <c r="A952" s="13">
        <f t="shared" si="31"/>
        <v>94.699999999998894</v>
      </c>
      <c r="B952" s="43">
        <f t="shared" ref="B952:B1015" si="33">$B$950+F6</f>
        <v>26.198493957519581</v>
      </c>
      <c r="C952" s="31">
        <f>$C$305*EXP(-((('PT1-result'!$M$13*'PT1-result'!$M$14)/'PT1-result'!$M$13)*((A952-$A$305)/60)))</f>
        <v>12.664465473498124</v>
      </c>
      <c r="D952" s="6"/>
      <c r="E952" s="15"/>
      <c r="F952" s="10"/>
      <c r="G952" s="10"/>
      <c r="H952" s="10"/>
    </row>
    <row r="953" spans="1:8" x14ac:dyDescent="0.2">
      <c r="A953" s="13">
        <f t="shared" si="31"/>
        <v>94.799999999998889</v>
      </c>
      <c r="B953" s="43">
        <f t="shared" si="33"/>
        <v>28.80713939666753</v>
      </c>
      <c r="C953" s="31">
        <f>$C$305*EXP(-((('PT1-result'!$M$13*'PT1-result'!$M$14)/'PT1-result'!$M$13)*((A953-$A$305)/60)))</f>
        <v>12.632843853309204</v>
      </c>
      <c r="D953" s="6"/>
      <c r="E953" s="15"/>
      <c r="F953" s="10"/>
      <c r="G953" s="10"/>
      <c r="H953" s="10"/>
    </row>
    <row r="954" spans="1:8" x14ac:dyDescent="0.2">
      <c r="A954" s="13">
        <f t="shared" si="31"/>
        <v>94.899999999998883</v>
      </c>
      <c r="B954" s="43">
        <f t="shared" si="33"/>
        <v>31.4092712402344</v>
      </c>
      <c r="C954" s="31">
        <f>$C$305*EXP(-((('PT1-result'!$M$13*'PT1-result'!$M$14)/'PT1-result'!$M$13)*((A954-$A$305)/60)))</f>
        <v>12.6013011884355</v>
      </c>
      <c r="D954" s="6"/>
      <c r="E954" s="15"/>
      <c r="F954" s="10"/>
      <c r="G954" s="10"/>
      <c r="H954" s="10"/>
    </row>
    <row r="955" spans="1:8" x14ac:dyDescent="0.2">
      <c r="A955" s="13">
        <f t="shared" si="31"/>
        <v>94.999999999998877</v>
      </c>
      <c r="B955" s="43">
        <f t="shared" si="33"/>
        <v>34.004905700683601</v>
      </c>
      <c r="C955" s="31">
        <f>$C$305*EXP(-((('PT1-result'!$M$13*'PT1-result'!$M$14)/'PT1-result'!$M$13)*((A955-$A$305)/60)))</f>
        <v>12.569837281735238</v>
      </c>
      <c r="D955" s="6"/>
      <c r="E955" s="15"/>
      <c r="F955" s="10"/>
      <c r="G955" s="10"/>
      <c r="H955" s="10"/>
    </row>
    <row r="956" spans="1:8" x14ac:dyDescent="0.2">
      <c r="A956" s="13">
        <f t="shared" si="31"/>
        <v>95.099999999998872</v>
      </c>
      <c r="B956" s="43">
        <f t="shared" si="33"/>
        <v>36.594059944152903</v>
      </c>
      <c r="C956" s="31">
        <f>$C$305*EXP(-((('PT1-result'!$M$13*'PT1-result'!$M$14)/'PT1-result'!$M$13)*((A956-$A$305)/60)))</f>
        <v>12.538451936558902</v>
      </c>
      <c r="D956" s="6"/>
      <c r="E956" s="15"/>
      <c r="F956" s="10"/>
      <c r="G956" s="10"/>
      <c r="H956" s="10"/>
    </row>
    <row r="957" spans="1:8" x14ac:dyDescent="0.2">
      <c r="A957" s="13">
        <f t="shared" si="31"/>
        <v>95.199999999998866</v>
      </c>
      <c r="B957" s="43">
        <f t="shared" si="33"/>
        <v>39.1767482757569</v>
      </c>
      <c r="C957" s="31">
        <f>$C$305*EXP(-((('PT1-result'!$M$13*'PT1-result'!$M$14)/'PT1-result'!$M$13)*((A957-$A$305)/60)))</f>
        <v>12.507144956747988</v>
      </c>
      <c r="D957" s="6"/>
      <c r="E957" s="15"/>
      <c r="F957" s="10"/>
      <c r="G957" s="10"/>
      <c r="H957" s="10"/>
    </row>
    <row r="958" spans="1:8" x14ac:dyDescent="0.2">
      <c r="A958" s="13">
        <f t="shared" si="31"/>
        <v>95.29999999999886</v>
      </c>
      <c r="B958" s="43">
        <f t="shared" si="33"/>
        <v>41.7529907226563</v>
      </c>
      <c r="C958" s="31">
        <f>$C$305*EXP(-((('PT1-result'!$M$13*'PT1-result'!$M$14)/'PT1-result'!$M$13)*((A958-$A$305)/60)))</f>
        <v>12.475916146633763</v>
      </c>
      <c r="D958" s="6"/>
      <c r="E958" s="15"/>
      <c r="F958" s="10"/>
      <c r="G958" s="10"/>
      <c r="H958" s="10"/>
    </row>
    <row r="959" spans="1:8" x14ac:dyDescent="0.2">
      <c r="A959" s="13">
        <f t="shared" si="31"/>
        <v>95.399999999998855</v>
      </c>
      <c r="B959" s="43">
        <f t="shared" si="33"/>
        <v>44.322797775268597</v>
      </c>
      <c r="C959" s="31">
        <f>$C$305*EXP(-((('PT1-result'!$M$13*'PT1-result'!$M$14)/'PT1-result'!$M$13)*((A959-$A$305)/60)))</f>
        <v>12.444765311036074</v>
      </c>
      <c r="D959" s="6"/>
      <c r="E959" s="15"/>
      <c r="F959" s="10"/>
      <c r="G959" s="10"/>
      <c r="H959" s="10"/>
    </row>
    <row r="960" spans="1:8" x14ac:dyDescent="0.2">
      <c r="A960" s="13">
        <f t="shared" si="31"/>
        <v>95.499999999998849</v>
      </c>
      <c r="B960" s="43">
        <f t="shared" si="33"/>
        <v>46.886188507080099</v>
      </c>
      <c r="C960" s="31">
        <f>$C$305*EXP(-((('PT1-result'!$M$13*'PT1-result'!$M$14)/'PT1-result'!$M$13)*((A960-$A$305)/60)))</f>
        <v>12.413692255262083</v>
      </c>
      <c r="D960" s="6"/>
      <c r="E960" s="15"/>
      <c r="F960" s="10"/>
      <c r="G960" s="10"/>
      <c r="H960" s="10"/>
    </row>
    <row r="961" spans="1:8" x14ac:dyDescent="0.2">
      <c r="A961" s="13">
        <f t="shared" si="31"/>
        <v>95.599999999998843</v>
      </c>
      <c r="B961" s="43">
        <f t="shared" si="33"/>
        <v>46.821458816528398</v>
      </c>
      <c r="C961" s="31">
        <f>$C$305*EXP(-((('PT1-result'!$M$13*'PT1-result'!$M$14)/'PT1-result'!$M$13)*((A961-$A$305)/60)))</f>
        <v>12.382696785105097</v>
      </c>
      <c r="D961" s="6"/>
      <c r="E961" s="15"/>
      <c r="F961" s="10"/>
      <c r="G961" s="10"/>
      <c r="H961" s="10"/>
    </row>
    <row r="962" spans="1:8" x14ac:dyDescent="0.2">
      <c r="A962" s="13">
        <f t="shared" si="31"/>
        <v>95.699999999998838</v>
      </c>
      <c r="B962" s="43">
        <f t="shared" si="33"/>
        <v>46.756889343261804</v>
      </c>
      <c r="C962" s="31">
        <f>$C$305*EXP(-((('PT1-result'!$M$13*'PT1-result'!$M$14)/'PT1-result'!$M$13)*((A962-$A$305)/60)))</f>
        <v>12.351778706843328</v>
      </c>
      <c r="D962" s="6"/>
      <c r="E962" s="15"/>
      <c r="F962" s="10"/>
      <c r="G962" s="10"/>
      <c r="H962" s="10"/>
    </row>
    <row r="963" spans="1:8" x14ac:dyDescent="0.2">
      <c r="A963" s="13">
        <f t="shared" si="31"/>
        <v>95.799999999998832</v>
      </c>
      <c r="B963" s="43">
        <f t="shared" si="33"/>
        <v>46.692481994628999</v>
      </c>
      <c r="C963" s="31">
        <f>$C$305*EXP(-((('PT1-result'!$M$13*'PT1-result'!$M$14)/'PT1-result'!$M$13)*((A963-$A$305)/60)))</f>
        <v>12.32093782723868</v>
      </c>
      <c r="D963" s="6"/>
      <c r="E963" s="15"/>
      <c r="F963" s="10"/>
      <c r="G963" s="10"/>
      <c r="H963" s="10"/>
    </row>
    <row r="964" spans="1:8" x14ac:dyDescent="0.2">
      <c r="A964" s="13">
        <f t="shared" si="31"/>
        <v>95.899999999998826</v>
      </c>
      <c r="B964" s="43">
        <f t="shared" si="33"/>
        <v>46.6282348632813</v>
      </c>
      <c r="C964" s="31">
        <f>$C$305*EXP(-((('PT1-result'!$M$13*'PT1-result'!$M$14)/'PT1-result'!$M$13)*((A964-$A$305)/60)))</f>
        <v>12.290173953535568</v>
      </c>
      <c r="D964" s="6"/>
      <c r="E964" s="15"/>
      <c r="F964" s="10"/>
      <c r="G964" s="10"/>
      <c r="H964" s="10"/>
    </row>
    <row r="965" spans="1:8" x14ac:dyDescent="0.2">
      <c r="A965" s="13">
        <f t="shared" si="31"/>
        <v>95.99999999999882</v>
      </c>
      <c r="B965" s="43">
        <f t="shared" si="33"/>
        <v>46.564149856567397</v>
      </c>
      <c r="C965" s="31">
        <f>$C$305*EXP(-((('PT1-result'!$M$13*'PT1-result'!$M$14)/'PT1-result'!$M$13)*((A965-$A$305)/60)))</f>
        <v>12.259486893459666</v>
      </c>
      <c r="D965" s="6"/>
      <c r="E965" s="15"/>
      <c r="F965" s="10"/>
      <c r="G965" s="10"/>
      <c r="H965" s="10"/>
    </row>
    <row r="966" spans="1:8" x14ac:dyDescent="0.2">
      <c r="A966" s="13">
        <f t="shared" si="31"/>
        <v>96.099999999998815</v>
      </c>
      <c r="B966" s="43">
        <f t="shared" si="33"/>
        <v>46.500223159790096</v>
      </c>
      <c r="C966" s="31">
        <f>$C$305*EXP(-((('PT1-result'!$M$13*'PT1-result'!$M$14)/'PT1-result'!$M$13)*((A966-$A$305)/60)))</f>
        <v>12.228876455216756</v>
      </c>
      <c r="D966" s="6"/>
      <c r="E966" s="15"/>
      <c r="F966" s="10"/>
      <c r="G966" s="10"/>
      <c r="H966" s="10"/>
    </row>
    <row r="967" spans="1:8" x14ac:dyDescent="0.2">
      <c r="A967" s="13">
        <f t="shared" ref="A967:A1030" si="34">A966+0.1</f>
        <v>96.199999999998809</v>
      </c>
      <c r="B967" s="43">
        <f t="shared" si="33"/>
        <v>46.436456680297894</v>
      </c>
      <c r="C967" s="31">
        <f>$C$305*EXP(-((('PT1-result'!$M$13*'PT1-result'!$M$14)/'PT1-result'!$M$13)*((A967-$A$305)/60)))</f>
        <v>12.198342447491502</v>
      </c>
      <c r="D967" s="6"/>
      <c r="E967" s="15"/>
      <c r="F967" s="10"/>
      <c r="G967" s="10"/>
      <c r="H967" s="10"/>
    </row>
    <row r="968" spans="1:8" x14ac:dyDescent="0.2">
      <c r="A968" s="13">
        <f t="shared" si="34"/>
        <v>96.299999999998803</v>
      </c>
      <c r="B968" s="43">
        <f t="shared" si="33"/>
        <v>46.372848510742202</v>
      </c>
      <c r="C968" s="31">
        <f>$C$305*EXP(-((('PT1-result'!$M$13*'PT1-result'!$M$14)/'PT1-result'!$M$13)*((A968-$A$305)/60)))</f>
        <v>12.167884679446248</v>
      </c>
      <c r="D968" s="6"/>
      <c r="E968" s="15"/>
      <c r="F968" s="10"/>
      <c r="G968" s="10"/>
      <c r="H968" s="10"/>
    </row>
    <row r="969" spans="1:8" x14ac:dyDescent="0.2">
      <c r="A969" s="13">
        <f t="shared" si="34"/>
        <v>96.399999999998798</v>
      </c>
      <c r="B969" s="43">
        <f t="shared" si="33"/>
        <v>46.309398651123104</v>
      </c>
      <c r="C969" s="31">
        <f>$C$305*EXP(-((('PT1-result'!$M$13*'PT1-result'!$M$14)/'PT1-result'!$M$13)*((A969-$A$305)/60)))</f>
        <v>12.137502960719855</v>
      </c>
      <c r="D969" s="6"/>
      <c r="E969" s="15"/>
      <c r="F969" s="10"/>
      <c r="G969" s="10"/>
      <c r="H969" s="10"/>
    </row>
    <row r="970" spans="1:8" x14ac:dyDescent="0.2">
      <c r="A970" s="13">
        <f t="shared" si="34"/>
        <v>96.499999999998792</v>
      </c>
      <c r="B970" s="43">
        <f t="shared" si="33"/>
        <v>46.246109008789098</v>
      </c>
      <c r="C970" s="31">
        <f>$C$305*EXP(-((('PT1-result'!$M$13*'PT1-result'!$M$14)/'PT1-result'!$M$13)*((A970-$A$305)/60)))</f>
        <v>12.107197101426474</v>
      </c>
      <c r="D970" s="6"/>
      <c r="E970" s="15"/>
      <c r="F970" s="10"/>
      <c r="G970" s="10"/>
      <c r="H970" s="10"/>
    </row>
    <row r="971" spans="1:8" x14ac:dyDescent="0.2">
      <c r="A971" s="13">
        <f t="shared" si="34"/>
        <v>96.599999999998786</v>
      </c>
      <c r="B971" s="43">
        <f t="shared" si="33"/>
        <v>46.182977676391602</v>
      </c>
      <c r="C971" s="31">
        <f>$C$305*EXP(-((('PT1-result'!$M$13*'PT1-result'!$M$14)/'PT1-result'!$M$13)*((A971-$A$305)/60)))</f>
        <v>12.076966912154388</v>
      </c>
      <c r="D971" s="6"/>
      <c r="E971" s="15"/>
      <c r="F971" s="10"/>
      <c r="G971" s="10"/>
      <c r="H971" s="10"/>
    </row>
    <row r="972" spans="1:8" x14ac:dyDescent="0.2">
      <c r="A972" s="13">
        <f t="shared" si="34"/>
        <v>96.699999999998781</v>
      </c>
      <c r="B972" s="43">
        <f t="shared" si="33"/>
        <v>46.120002746582102</v>
      </c>
      <c r="C972" s="31">
        <f>$C$305*EXP(-((('PT1-result'!$M$13*'PT1-result'!$M$14)/'PT1-result'!$M$13)*((A972-$A$305)/60)))</f>
        <v>12.046812203964818</v>
      </c>
      <c r="D972" s="6"/>
      <c r="E972" s="15"/>
      <c r="F972" s="10"/>
      <c r="G972" s="10"/>
      <c r="H972" s="10"/>
    </row>
    <row r="973" spans="1:8" x14ac:dyDescent="0.2">
      <c r="A973" s="13">
        <f t="shared" si="34"/>
        <v>96.799999999998775</v>
      </c>
      <c r="B973" s="43">
        <f t="shared" si="33"/>
        <v>46.057184219360394</v>
      </c>
      <c r="C973" s="31">
        <f>$C$305*EXP(-((('PT1-result'!$M$13*'PT1-result'!$M$14)/'PT1-result'!$M$13)*((A973-$A$305)/60)))</f>
        <v>12.01673278839073</v>
      </c>
      <c r="D973" s="6"/>
      <c r="E973" s="15"/>
      <c r="F973" s="10"/>
      <c r="G973" s="10"/>
      <c r="H973" s="10"/>
    </row>
    <row r="974" spans="1:8" x14ac:dyDescent="0.2">
      <c r="A974" s="13">
        <f t="shared" si="34"/>
        <v>96.899999999998769</v>
      </c>
      <c r="B974" s="43">
        <f t="shared" si="33"/>
        <v>45.994524002075195</v>
      </c>
      <c r="C974" s="31">
        <f>$C$305*EXP(-((('PT1-result'!$M$13*'PT1-result'!$M$14)/'PT1-result'!$M$13)*((A974-$A$305)/60)))</f>
        <v>11.986728477435697</v>
      </c>
      <c r="D974" s="6"/>
      <c r="E974" s="15"/>
      <c r="F974" s="10"/>
      <c r="G974" s="10"/>
      <c r="H974" s="10"/>
    </row>
    <row r="975" spans="1:8" x14ac:dyDescent="0.2">
      <c r="A975" s="13">
        <f t="shared" si="34"/>
        <v>96.999999999998764</v>
      </c>
      <c r="B975" s="43">
        <f t="shared" si="33"/>
        <v>45.932020187378001</v>
      </c>
      <c r="C975" s="31">
        <f>$C$305*EXP(-((('PT1-result'!$M$13*'PT1-result'!$M$14)/'PT1-result'!$M$13)*((A975-$A$305)/60)))</f>
        <v>11.956799083572662</v>
      </c>
      <c r="D975" s="6"/>
      <c r="E975" s="15"/>
      <c r="F975" s="10"/>
      <c r="G975" s="10"/>
      <c r="H975" s="10"/>
    </row>
    <row r="976" spans="1:8" x14ac:dyDescent="0.2">
      <c r="A976" s="13">
        <f t="shared" si="34"/>
        <v>97.099999999998758</v>
      </c>
      <c r="B976" s="43">
        <f t="shared" si="33"/>
        <v>45.86967086792</v>
      </c>
      <c r="C976" s="31">
        <f>$C$305*EXP(-((('PT1-result'!$M$13*'PT1-result'!$M$14)/'PT1-result'!$M$13)*((A976-$A$305)/60)))</f>
        <v>11.926944419742821</v>
      </c>
      <c r="D976" s="6"/>
      <c r="E976" s="15"/>
      <c r="F976" s="10"/>
      <c r="G976" s="10"/>
      <c r="H976" s="10"/>
    </row>
    <row r="977" spans="1:8" x14ac:dyDescent="0.2">
      <c r="A977" s="13">
        <f t="shared" si="34"/>
        <v>97.199999999998752</v>
      </c>
      <c r="B977" s="43">
        <f t="shared" si="33"/>
        <v>45.807479858398494</v>
      </c>
      <c r="C977" s="31">
        <f>$C$305*EXP(-((('PT1-result'!$M$13*'PT1-result'!$M$14)/'PT1-result'!$M$13)*((A977-$A$305)/60)))</f>
        <v>11.897164299354431</v>
      </c>
      <c r="D977" s="6"/>
      <c r="E977" s="15"/>
      <c r="F977" s="10"/>
      <c r="G977" s="10"/>
      <c r="H977" s="10"/>
    </row>
    <row r="978" spans="1:8" x14ac:dyDescent="0.2">
      <c r="A978" s="13">
        <f t="shared" si="34"/>
        <v>97.299999999998747</v>
      </c>
      <c r="B978" s="43">
        <f t="shared" si="33"/>
        <v>45.745441436767599</v>
      </c>
      <c r="C978" s="31">
        <f>$C$305*EXP(-((('PT1-result'!$M$13*'PT1-result'!$M$14)/'PT1-result'!$M$13)*((A978-$A$305)/60)))</f>
        <v>11.867458536281633</v>
      </c>
      <c r="D978" s="6"/>
      <c r="E978" s="15"/>
      <c r="F978" s="10"/>
      <c r="G978" s="10"/>
      <c r="H978" s="10"/>
    </row>
    <row r="979" spans="1:8" x14ac:dyDescent="0.2">
      <c r="A979" s="13">
        <f t="shared" si="34"/>
        <v>97.399999999998741</v>
      </c>
      <c r="B979" s="43">
        <f t="shared" si="33"/>
        <v>45.683559417724695</v>
      </c>
      <c r="C979" s="31">
        <f>$C$305*EXP(-((('PT1-result'!$M$13*'PT1-result'!$M$14)/'PT1-result'!$M$13)*((A979-$A$305)/60)))</f>
        <v>11.837826944863327</v>
      </c>
      <c r="D979" s="6"/>
      <c r="E979" s="15"/>
      <c r="F979" s="10"/>
      <c r="G979" s="10"/>
      <c r="H979" s="10"/>
    </row>
    <row r="980" spans="1:8" x14ac:dyDescent="0.2">
      <c r="A980" s="13">
        <f t="shared" si="34"/>
        <v>97.499999999998735</v>
      </c>
      <c r="B980" s="43">
        <f t="shared" si="33"/>
        <v>45.621831893920898</v>
      </c>
      <c r="C980" s="31">
        <f>$C$305*EXP(-((('PT1-result'!$M$13*'PT1-result'!$M$14)/'PT1-result'!$M$13)*((A980-$A$305)/60)))</f>
        <v>11.808269339901955</v>
      </c>
      <c r="D980" s="6"/>
      <c r="E980" s="15"/>
      <c r="F980" s="10"/>
      <c r="G980" s="10"/>
      <c r="H980" s="10"/>
    </row>
    <row r="981" spans="1:8" x14ac:dyDescent="0.2">
      <c r="A981" s="13">
        <f t="shared" si="34"/>
        <v>97.59999999999873</v>
      </c>
      <c r="B981" s="43">
        <f t="shared" si="33"/>
        <v>45.560258865356502</v>
      </c>
      <c r="C981" s="31">
        <f>$C$305*EXP(-((('PT1-result'!$M$13*'PT1-result'!$M$14)/'PT1-result'!$M$13)*((A981-$A$305)/60)))</f>
        <v>11.778785536662397</v>
      </c>
      <c r="D981" s="6"/>
      <c r="E981" s="15"/>
      <c r="F981" s="10"/>
      <c r="G981" s="10"/>
      <c r="H981" s="10"/>
    </row>
    <row r="982" spans="1:8" x14ac:dyDescent="0.2">
      <c r="A982" s="13">
        <f t="shared" si="34"/>
        <v>97.699999999998724</v>
      </c>
      <c r="B982" s="43">
        <f t="shared" si="33"/>
        <v>45.498838424682702</v>
      </c>
      <c r="C982" s="31">
        <f>$C$305*EXP(-((('PT1-result'!$M$13*'PT1-result'!$M$14)/'PT1-result'!$M$13)*((A982-$A$305)/60)))</f>
        <v>11.749375350870785</v>
      </c>
      <c r="D982" s="6"/>
      <c r="E982" s="15"/>
      <c r="F982" s="10"/>
      <c r="G982" s="10"/>
      <c r="H982" s="10"/>
    </row>
    <row r="983" spans="1:8" x14ac:dyDescent="0.2">
      <c r="A983" s="13">
        <f t="shared" si="34"/>
        <v>97.799999999998718</v>
      </c>
      <c r="B983" s="43">
        <f t="shared" si="33"/>
        <v>45.437572479248104</v>
      </c>
      <c r="C983" s="31">
        <f>$C$305*EXP(-((('PT1-result'!$M$13*'PT1-result'!$M$14)/'PT1-result'!$M$13)*((A983-$A$305)/60)))</f>
        <v>11.720038598713362</v>
      </c>
      <c r="D983" s="6"/>
      <c r="E983" s="15"/>
      <c r="F983" s="10"/>
      <c r="G983" s="10"/>
      <c r="H983" s="10"/>
    </row>
    <row r="984" spans="1:8" x14ac:dyDescent="0.2">
      <c r="A984" s="13">
        <f t="shared" si="34"/>
        <v>97.899999999998712</v>
      </c>
      <c r="B984" s="43">
        <f t="shared" si="33"/>
        <v>45.376459121704102</v>
      </c>
      <c r="C984" s="31">
        <f>$C$305*EXP(-((('PT1-result'!$M$13*'PT1-result'!$M$14)/'PT1-result'!$M$13)*((A984-$A$305)/60)))</f>
        <v>11.690775096835337</v>
      </c>
      <c r="D984" s="6"/>
      <c r="E984" s="15"/>
      <c r="F984" s="10"/>
      <c r="G984" s="10"/>
      <c r="H984" s="10"/>
    </row>
    <row r="985" spans="1:8" x14ac:dyDescent="0.2">
      <c r="A985" s="13">
        <f t="shared" si="34"/>
        <v>97.999999999998707</v>
      </c>
      <c r="B985" s="43">
        <f t="shared" si="33"/>
        <v>45.315498352050795</v>
      </c>
      <c r="C985" s="31">
        <f>$C$305*EXP(-((('PT1-result'!$M$13*'PT1-result'!$M$14)/'PT1-result'!$M$13)*((A985-$A$305)/60)))</f>
        <v>11.661584662339719</v>
      </c>
      <c r="D985" s="6"/>
      <c r="E985" s="15"/>
      <c r="F985" s="10"/>
      <c r="G985" s="10"/>
      <c r="H985" s="10"/>
    </row>
    <row r="986" spans="1:8" x14ac:dyDescent="0.2">
      <c r="A986" s="13">
        <f t="shared" si="34"/>
        <v>98.099999999998701</v>
      </c>
      <c r="B986" s="43">
        <f t="shared" si="33"/>
        <v>45.254688262939496</v>
      </c>
      <c r="C986" s="31">
        <f>$C$305*EXP(-((('PT1-result'!$M$13*'PT1-result'!$M$14)/'PT1-result'!$M$13)*((A986-$A$305)/60)))</f>
        <v>11.632467112786202</v>
      </c>
      <c r="D986" s="6"/>
      <c r="E986" s="15"/>
      <c r="F986" s="10"/>
      <c r="G986" s="10"/>
      <c r="H986" s="10"/>
    </row>
    <row r="987" spans="1:8" x14ac:dyDescent="0.2">
      <c r="A987" s="13">
        <f t="shared" si="34"/>
        <v>98.199999999998695</v>
      </c>
      <c r="B987" s="43">
        <f t="shared" si="33"/>
        <v>45.194032669067397</v>
      </c>
      <c r="C987" s="31">
        <f>$C$305*EXP(-((('PT1-result'!$M$13*'PT1-result'!$M$14)/'PT1-result'!$M$13)*((A987-$A$305)/60)))</f>
        <v>11.603422266190007</v>
      </c>
      <c r="D987" s="6"/>
      <c r="E987" s="15"/>
      <c r="F987" s="10"/>
      <c r="G987" s="10"/>
      <c r="H987" s="10"/>
    </row>
    <row r="988" spans="1:8" x14ac:dyDescent="0.2">
      <c r="A988" s="13">
        <f t="shared" si="34"/>
        <v>98.29999999999869</v>
      </c>
      <c r="B988" s="43">
        <f t="shared" si="33"/>
        <v>45.133527755737404</v>
      </c>
      <c r="C988" s="31">
        <f>$C$305*EXP(-((('PT1-result'!$M$13*'PT1-result'!$M$14)/'PT1-result'!$M$13)*((A988-$A$305)/60)))</f>
        <v>11.574449941020742</v>
      </c>
      <c r="D988" s="6"/>
      <c r="E988" s="15"/>
      <c r="F988" s="10"/>
      <c r="G988" s="10"/>
      <c r="H988" s="10"/>
    </row>
    <row r="989" spans="1:8" x14ac:dyDescent="0.2">
      <c r="A989" s="13">
        <f t="shared" si="34"/>
        <v>98.399999999998684</v>
      </c>
      <c r="B989" s="43">
        <f t="shared" si="33"/>
        <v>45.0731716156006</v>
      </c>
      <c r="C989" s="31">
        <f>$C$305*EXP(-((('PT1-result'!$M$13*'PT1-result'!$M$14)/'PT1-result'!$M$13)*((A989-$A$305)/60)))</f>
        <v>11.545549956201294</v>
      </c>
      <c r="D989" s="6"/>
      <c r="E989" s="15"/>
      <c r="F989" s="10"/>
      <c r="G989" s="10"/>
      <c r="H989" s="10"/>
    </row>
    <row r="990" spans="1:8" x14ac:dyDescent="0.2">
      <c r="A990" s="13">
        <f t="shared" si="34"/>
        <v>98.499999999998678</v>
      </c>
      <c r="B990" s="43">
        <f t="shared" si="33"/>
        <v>45.012969970703196</v>
      </c>
      <c r="C990" s="31">
        <f>$C$305*EXP(-((('PT1-result'!$M$13*'PT1-result'!$M$14)/'PT1-result'!$M$13)*((A990-$A$305)/60)))</f>
        <v>11.516722131106651</v>
      </c>
      <c r="D990" s="6"/>
      <c r="E990" s="15"/>
      <c r="F990" s="10"/>
      <c r="G990" s="10"/>
      <c r="H990" s="10"/>
    </row>
    <row r="991" spans="1:8" x14ac:dyDescent="0.2">
      <c r="A991" s="13">
        <f t="shared" si="34"/>
        <v>98.599999999998673</v>
      </c>
      <c r="B991" s="43">
        <f t="shared" si="33"/>
        <v>44.952915191650398</v>
      </c>
      <c r="C991" s="31">
        <f>$C$305*EXP(-((('PT1-result'!$M$13*'PT1-result'!$M$14)/'PT1-result'!$M$13)*((A991-$A$305)/60)))</f>
        <v>11.487966285562814</v>
      </c>
      <c r="D991" s="6"/>
      <c r="E991" s="15"/>
      <c r="F991" s="10"/>
      <c r="G991" s="10"/>
      <c r="H991" s="10"/>
    </row>
    <row r="992" spans="1:8" x14ac:dyDescent="0.2">
      <c r="A992" s="13">
        <f t="shared" si="34"/>
        <v>98.699999999998667</v>
      </c>
      <c r="B992" s="43">
        <f t="shared" si="33"/>
        <v>44.893013000488295</v>
      </c>
      <c r="C992" s="31">
        <f>$C$305*EXP(-((('PT1-result'!$M$13*'PT1-result'!$M$14)/'PT1-result'!$M$13)*((A992-$A$305)/60)))</f>
        <v>11.459282239845665</v>
      </c>
      <c r="D992" s="6"/>
      <c r="E992" s="15"/>
      <c r="F992" s="10"/>
      <c r="G992" s="10"/>
      <c r="H992" s="10"/>
    </row>
    <row r="993" spans="1:8" x14ac:dyDescent="0.2">
      <c r="A993" s="13">
        <f t="shared" si="34"/>
        <v>98.799999999998661</v>
      </c>
      <c r="B993" s="43">
        <f t="shared" si="33"/>
        <v>44.833257675170898</v>
      </c>
      <c r="C993" s="31">
        <f>$C$305*EXP(-((('PT1-result'!$M$13*'PT1-result'!$M$14)/'PT1-result'!$M$13)*((A993-$A$305)/60)))</f>
        <v>11.430669814679808</v>
      </c>
      <c r="D993" s="6"/>
      <c r="E993" s="15"/>
      <c r="F993" s="10"/>
      <c r="G993" s="10"/>
      <c r="H993" s="10"/>
    </row>
    <row r="994" spans="1:8" x14ac:dyDescent="0.2">
      <c r="A994" s="13">
        <f t="shared" si="34"/>
        <v>98.899999999998656</v>
      </c>
      <c r="B994" s="43">
        <f t="shared" si="33"/>
        <v>44.7736530303956</v>
      </c>
      <c r="C994" s="31">
        <f>$C$305*EXP(-((('PT1-result'!$M$13*'PT1-result'!$M$14)/'PT1-result'!$M$13)*((A994-$A$305)/60)))</f>
        <v>11.40212883123751</v>
      </c>
      <c r="D994" s="6"/>
      <c r="E994" s="15"/>
      <c r="F994" s="10"/>
      <c r="G994" s="10"/>
      <c r="H994" s="10"/>
    </row>
    <row r="995" spans="1:8" x14ac:dyDescent="0.2">
      <c r="A995" s="13">
        <f t="shared" si="34"/>
        <v>98.99999999999865</v>
      </c>
      <c r="B995" s="43">
        <f t="shared" si="33"/>
        <v>44.714197158813498</v>
      </c>
      <c r="C995" s="31">
        <f>$C$305*EXP(-((('PT1-result'!$M$13*'PT1-result'!$M$14)/'PT1-result'!$M$13)*((A995-$A$305)/60)))</f>
        <v>11.37365911113752</v>
      </c>
      <c r="D995" s="6"/>
      <c r="E995" s="15"/>
      <c r="F995" s="10"/>
      <c r="G995" s="10"/>
      <c r="H995" s="10"/>
    </row>
    <row r="996" spans="1:8" x14ac:dyDescent="0.2">
      <c r="A996" s="13">
        <f t="shared" si="34"/>
        <v>99.099999999998644</v>
      </c>
      <c r="B996" s="43">
        <f t="shared" si="33"/>
        <v>44.654890060424904</v>
      </c>
      <c r="C996" s="31">
        <f>$C$305*EXP(-((('PT1-result'!$M$13*'PT1-result'!$M$14)/'PT1-result'!$M$13)*((A996-$A$305)/60)))</f>
        <v>11.345260476443997</v>
      </c>
      <c r="D996" s="6"/>
      <c r="E996" s="15"/>
      <c r="F996" s="10"/>
      <c r="G996" s="10"/>
      <c r="H996" s="10"/>
    </row>
    <row r="997" spans="1:8" x14ac:dyDescent="0.2">
      <c r="A997" s="13">
        <f t="shared" si="34"/>
        <v>99.199999999998639</v>
      </c>
      <c r="B997" s="43">
        <f t="shared" si="33"/>
        <v>44.595731735229499</v>
      </c>
      <c r="C997" s="31">
        <f>$C$305*EXP(-((('PT1-result'!$M$13*'PT1-result'!$M$14)/'PT1-result'!$M$13)*((A997-$A$305)/60)))</f>
        <v>11.316932749665387</v>
      </c>
      <c r="D997" s="6"/>
      <c r="E997" s="15"/>
      <c r="F997" s="10"/>
      <c r="G997" s="10"/>
      <c r="H997" s="10"/>
    </row>
    <row r="998" spans="1:8" x14ac:dyDescent="0.2">
      <c r="A998" s="13">
        <f t="shared" si="34"/>
        <v>99.299999999998633</v>
      </c>
      <c r="B998" s="43">
        <f t="shared" si="33"/>
        <v>44.536720275878999</v>
      </c>
      <c r="C998" s="31">
        <f>$C$305*EXP(-((('PT1-result'!$M$13*'PT1-result'!$M$14)/'PT1-result'!$M$13)*((A998-$A$305)/60)))</f>
        <v>11.288675753753296</v>
      </c>
      <c r="D998" s="6"/>
      <c r="E998" s="15"/>
      <c r="F998" s="10"/>
      <c r="G998" s="10"/>
      <c r="H998" s="10"/>
    </row>
    <row r="999" spans="1:8" x14ac:dyDescent="0.2">
      <c r="A999" s="13">
        <f t="shared" si="34"/>
        <v>99.399999999998627</v>
      </c>
      <c r="B999" s="43">
        <f t="shared" si="33"/>
        <v>44.477855682373104</v>
      </c>
      <c r="C999" s="31">
        <f>$C$305*EXP(-((('PT1-result'!$M$13*'PT1-result'!$M$14)/'PT1-result'!$M$13)*((A999-$A$305)/60)))</f>
        <v>11.26048931210142</v>
      </c>
      <c r="D999" s="6"/>
      <c r="E999" s="15"/>
      <c r="F999" s="10"/>
      <c r="G999" s="10"/>
      <c r="H999" s="10"/>
    </row>
    <row r="1000" spans="1:8" x14ac:dyDescent="0.2">
      <c r="A1000" s="13">
        <f t="shared" si="34"/>
        <v>99.499999999998622</v>
      </c>
      <c r="B1000" s="43">
        <f t="shared" si="33"/>
        <v>44.419137954711999</v>
      </c>
      <c r="C1000" s="31">
        <f>$C$305*EXP(-((('PT1-result'!$M$13*'PT1-result'!$M$14)/'PT1-result'!$M$13)*((A1000-$A$305)/60)))</f>
        <v>11.232373248544395</v>
      </c>
      <c r="D1000" s="6"/>
      <c r="E1000" s="15"/>
      <c r="F1000" s="10"/>
      <c r="G1000" s="10"/>
      <c r="H1000" s="10"/>
    </row>
    <row r="1001" spans="1:8" x14ac:dyDescent="0.2">
      <c r="A1001" s="13">
        <f t="shared" si="34"/>
        <v>99.599999999998616</v>
      </c>
      <c r="B1001" s="43">
        <f t="shared" si="33"/>
        <v>44.3605670928956</v>
      </c>
      <c r="C1001" s="31">
        <f>$C$305*EXP(-((('PT1-result'!$M$13*'PT1-result'!$M$14)/'PT1-result'!$M$13)*((A1001-$A$305)/60)))</f>
        <v>11.204327387356736</v>
      </c>
      <c r="D1001" s="6"/>
      <c r="E1001" s="15"/>
      <c r="F1001" s="10"/>
      <c r="G1001" s="10"/>
      <c r="H1001" s="10"/>
    </row>
    <row r="1002" spans="1:8" x14ac:dyDescent="0.2">
      <c r="A1002" s="13">
        <f t="shared" si="34"/>
        <v>99.69999999999861</v>
      </c>
      <c r="B1002" s="43">
        <f t="shared" si="33"/>
        <v>44.302143096923899</v>
      </c>
      <c r="C1002" s="31">
        <f>$C$305*EXP(-((('PT1-result'!$M$13*'PT1-result'!$M$14)/'PT1-result'!$M$13)*((A1002-$A$305)/60)))</f>
        <v>11.176351553251724</v>
      </c>
      <c r="D1002" s="6"/>
      <c r="E1002" s="15"/>
      <c r="F1002" s="10"/>
      <c r="G1002" s="10"/>
      <c r="H1002" s="10"/>
    </row>
    <row r="1003" spans="1:8" x14ac:dyDescent="0.2">
      <c r="A1003" s="13">
        <f t="shared" si="34"/>
        <v>99.799999999998604</v>
      </c>
      <c r="B1003" s="43">
        <f t="shared" si="33"/>
        <v>44.243865966796903</v>
      </c>
      <c r="C1003" s="31">
        <f>$C$305*EXP(-((('PT1-result'!$M$13*'PT1-result'!$M$14)/'PT1-result'!$M$13)*((A1003-$A$305)/60)))</f>
        <v>11.148445571380297</v>
      </c>
      <c r="D1003" s="6"/>
      <c r="E1003" s="15"/>
      <c r="F1003" s="10"/>
      <c r="G1003" s="10"/>
      <c r="H1003" s="10"/>
    </row>
    <row r="1004" spans="1:8" x14ac:dyDescent="0.2">
      <c r="A1004" s="13">
        <f t="shared" si="34"/>
        <v>99.899999999998599</v>
      </c>
      <c r="B1004" s="43">
        <f t="shared" si="33"/>
        <v>44.185731887817397</v>
      </c>
      <c r="C1004" s="31">
        <f>$C$305*EXP(-((('PT1-result'!$M$13*'PT1-result'!$M$14)/'PT1-result'!$M$13)*((A1004-$A$305)/60)))</f>
        <v>11.120609267329987</v>
      </c>
      <c r="D1004" s="6"/>
      <c r="E1004" s="15"/>
      <c r="F1004" s="10"/>
      <c r="G1004" s="10"/>
      <c r="H1004" s="10"/>
    </row>
    <row r="1005" spans="1:8" x14ac:dyDescent="0.2">
      <c r="A1005" s="13">
        <f t="shared" si="34"/>
        <v>99.999999999998593</v>
      </c>
      <c r="B1005" s="43">
        <f t="shared" si="33"/>
        <v>44.127744674682702</v>
      </c>
      <c r="C1005" s="31">
        <f>$C$305*EXP(-((('PT1-result'!$M$13*'PT1-result'!$M$14)/'PT1-result'!$M$13)*((A1005-$A$305)/60)))</f>
        <v>11.092842467123795</v>
      </c>
      <c r="D1005" s="6"/>
      <c r="E1005" s="15"/>
      <c r="F1005" s="10"/>
      <c r="G1005" s="10"/>
      <c r="H1005" s="10"/>
    </row>
    <row r="1006" spans="1:8" x14ac:dyDescent="0.2">
      <c r="A1006" s="13">
        <f t="shared" si="34"/>
        <v>100.09999999999859</v>
      </c>
      <c r="B1006" s="43">
        <f t="shared" si="33"/>
        <v>44.069902420044002</v>
      </c>
      <c r="C1006" s="31">
        <f>$C$305*EXP(-((('PT1-result'!$M$13*'PT1-result'!$M$14)/'PT1-result'!$M$13)*((A1006-$A$305)/60)))</f>
        <v>11.065144997219132</v>
      </c>
      <c r="D1006" s="6"/>
      <c r="E1006" s="15"/>
      <c r="F1006" s="10"/>
      <c r="G1006" s="10"/>
      <c r="H1006" s="10"/>
    </row>
    <row r="1007" spans="1:8" x14ac:dyDescent="0.2">
      <c r="A1007" s="13">
        <f t="shared" si="34"/>
        <v>100.19999999999858</v>
      </c>
      <c r="B1007" s="43">
        <f t="shared" si="33"/>
        <v>44.012203216552798</v>
      </c>
      <c r="C1007" s="31">
        <f>$C$305*EXP(-((('PT1-result'!$M$13*'PT1-result'!$M$14)/'PT1-result'!$M$13)*((A1007-$A$305)/60)))</f>
        <v>11.037516684506722</v>
      </c>
      <c r="D1007" s="6"/>
      <c r="E1007" s="15"/>
      <c r="F1007" s="10"/>
      <c r="G1007" s="10"/>
      <c r="H1007" s="10"/>
    </row>
    <row r="1008" spans="1:8" x14ac:dyDescent="0.2">
      <c r="A1008" s="13">
        <f t="shared" si="34"/>
        <v>100.29999999999858</v>
      </c>
      <c r="B1008" s="43">
        <f t="shared" si="33"/>
        <v>43.954648971557702</v>
      </c>
      <c r="C1008" s="31">
        <f>$C$305*EXP(-((('PT1-result'!$M$13*'PT1-result'!$M$14)/'PT1-result'!$M$13)*((A1008-$A$305)/60)))</f>
        <v>11.009957356309513</v>
      </c>
      <c r="D1008" s="6"/>
      <c r="E1008" s="15"/>
      <c r="F1008" s="10"/>
      <c r="G1008" s="10"/>
      <c r="H1008" s="10"/>
    </row>
    <row r="1009" spans="1:8" x14ac:dyDescent="0.2">
      <c r="A1009" s="13">
        <f t="shared" si="34"/>
        <v>100.39999999999857</v>
      </c>
      <c r="B1009" s="43">
        <f t="shared" si="33"/>
        <v>43.897237777710004</v>
      </c>
      <c r="C1009" s="31">
        <f>$C$305*EXP(-((('PT1-result'!$M$13*'PT1-result'!$M$14)/'PT1-result'!$M$13)*((A1009-$A$305)/60)))</f>
        <v>10.982466840381631</v>
      </c>
      <c r="D1009" s="6"/>
      <c r="E1009" s="15"/>
      <c r="F1009" s="10"/>
      <c r="G1009" s="10"/>
      <c r="H1009" s="10"/>
    </row>
    <row r="1010" spans="1:8" x14ac:dyDescent="0.2">
      <c r="A1010" s="13">
        <f t="shared" si="34"/>
        <v>100.49999999999856</v>
      </c>
      <c r="B1010" s="43">
        <f t="shared" si="33"/>
        <v>43.839969635009794</v>
      </c>
      <c r="C1010" s="31">
        <f>$C$305*EXP(-((('PT1-result'!$M$13*'PT1-result'!$M$14)/'PT1-result'!$M$13)*((A1010-$A$305)/60)))</f>
        <v>10.955044964907247</v>
      </c>
      <c r="D1010" s="6"/>
      <c r="E1010" s="15"/>
      <c r="F1010" s="10"/>
      <c r="G1010" s="10"/>
      <c r="H1010" s="10"/>
    </row>
    <row r="1011" spans="1:8" x14ac:dyDescent="0.2">
      <c r="A1011" s="13">
        <f t="shared" si="34"/>
        <v>100.59999999999856</v>
      </c>
      <c r="B1011" s="43">
        <f t="shared" si="33"/>
        <v>43.7828464508057</v>
      </c>
      <c r="C1011" s="31">
        <f>$C$305*EXP(-((('PT1-result'!$M$13*'PT1-result'!$M$14)/'PT1-result'!$M$13)*((A1011-$A$305)/60)))</f>
        <v>10.927691558499554</v>
      </c>
      <c r="D1011" s="6"/>
      <c r="E1011" s="15"/>
      <c r="F1011" s="10"/>
      <c r="G1011" s="10"/>
      <c r="H1011" s="10"/>
    </row>
    <row r="1012" spans="1:8" x14ac:dyDescent="0.2">
      <c r="A1012" s="13">
        <f t="shared" si="34"/>
        <v>100.69999999999855</v>
      </c>
      <c r="B1012" s="43">
        <f t="shared" si="33"/>
        <v>43.7258625030518</v>
      </c>
      <c r="C1012" s="31">
        <f>$C$305*EXP(-((('PT1-result'!$M$13*'PT1-result'!$M$14)/'PT1-result'!$M$13)*((A1012-$A$305)/60)))</f>
        <v>10.900406450199673</v>
      </c>
      <c r="D1012" s="6"/>
      <c r="E1012" s="15"/>
      <c r="F1012" s="10"/>
      <c r="G1012" s="10"/>
      <c r="H1012" s="10"/>
    </row>
    <row r="1013" spans="1:8" x14ac:dyDescent="0.2">
      <c r="A1013" s="13">
        <f t="shared" si="34"/>
        <v>100.79999999999855</v>
      </c>
      <c r="B1013" s="43">
        <f t="shared" si="33"/>
        <v>43.669023513794002</v>
      </c>
      <c r="C1013" s="31">
        <f>$C$305*EXP(-((('PT1-result'!$M$13*'PT1-result'!$M$14)/'PT1-result'!$M$13)*((A1013-$A$305)/60)))</f>
        <v>10.873189469475587</v>
      </c>
      <c r="D1013" s="6"/>
      <c r="E1013" s="15"/>
      <c r="F1013" s="10"/>
      <c r="G1013" s="10"/>
      <c r="H1013" s="10"/>
    </row>
    <row r="1014" spans="1:8" x14ac:dyDescent="0.2">
      <c r="A1014" s="13">
        <f t="shared" si="34"/>
        <v>100.89999999999854</v>
      </c>
      <c r="B1014" s="43">
        <f t="shared" si="33"/>
        <v>43.612325668335004</v>
      </c>
      <c r="C1014" s="31">
        <f>$C$305*EXP(-((('PT1-result'!$M$13*'PT1-result'!$M$14)/'PT1-result'!$M$13)*((A1014-$A$305)/60)))</f>
        <v>10.846040446221087</v>
      </c>
      <c r="D1014" s="6"/>
      <c r="E1014" s="15"/>
      <c r="F1014" s="10"/>
      <c r="G1014" s="10"/>
      <c r="H1014" s="10"/>
    </row>
    <row r="1015" spans="1:8" x14ac:dyDescent="0.2">
      <c r="A1015" s="13">
        <f t="shared" si="34"/>
        <v>100.99999999999854</v>
      </c>
      <c r="B1015" s="43">
        <f t="shared" si="33"/>
        <v>43.555770874023494</v>
      </c>
      <c r="C1015" s="31">
        <f>$C$305*EXP(-((('PT1-result'!$M$13*'PT1-result'!$M$14)/'PT1-result'!$M$13)*((A1015-$A$305)/60)))</f>
        <v>10.818959210754677</v>
      </c>
      <c r="D1015" s="6"/>
      <c r="E1015" s="15"/>
      <c r="F1015" s="10"/>
      <c r="G1015" s="10"/>
      <c r="H1015" s="10"/>
    </row>
    <row r="1016" spans="1:8" x14ac:dyDescent="0.2">
      <c r="A1016" s="13">
        <f t="shared" si="34"/>
        <v>101.09999999999853</v>
      </c>
      <c r="B1016" s="43">
        <f t="shared" ref="B1016:B1045" si="35">$B$950+F70</f>
        <v>43.499355316162195</v>
      </c>
      <c r="C1016" s="31">
        <f>$C$305*EXP(-((('PT1-result'!$M$13*'PT1-result'!$M$14)/'PT1-result'!$M$13)*((A1016-$A$305)/60)))</f>
        <v>10.791945593818552</v>
      </c>
      <c r="D1016" s="6"/>
      <c r="E1016" s="15"/>
      <c r="F1016" s="10"/>
      <c r="G1016" s="10"/>
      <c r="H1016" s="10"/>
    </row>
    <row r="1017" spans="1:8" x14ac:dyDescent="0.2">
      <c r="A1017" s="13">
        <f t="shared" si="34"/>
        <v>101.19999999999852</v>
      </c>
      <c r="B1017" s="43">
        <f t="shared" si="35"/>
        <v>43.443080902099695</v>
      </c>
      <c r="C1017" s="31">
        <f>$C$305*EXP(-((('PT1-result'!$M$13*'PT1-result'!$M$14)/'PT1-result'!$M$13)*((A1017-$A$305)/60)))</f>
        <v>10.764999426577521</v>
      </c>
      <c r="D1017" s="6"/>
      <c r="E1017" s="15"/>
      <c r="F1017" s="10"/>
      <c r="G1017" s="10"/>
      <c r="H1017" s="10"/>
    </row>
    <row r="1018" spans="1:8" x14ac:dyDescent="0.2">
      <c r="A1018" s="13">
        <f t="shared" si="34"/>
        <v>101.29999999999852</v>
      </c>
      <c r="B1018" s="43">
        <f t="shared" si="35"/>
        <v>43.386947631835994</v>
      </c>
      <c r="C1018" s="31">
        <f>$C$305*EXP(-((('PT1-result'!$M$13*'PT1-result'!$M$14)/'PT1-result'!$M$13)*((A1018-$A$305)/60)))</f>
        <v>10.738120540617942</v>
      </c>
      <c r="D1018" s="6"/>
      <c r="E1018" s="15"/>
      <c r="F1018" s="10"/>
      <c r="G1018" s="10"/>
      <c r="H1018" s="10"/>
    </row>
    <row r="1019" spans="1:8" x14ac:dyDescent="0.2">
      <c r="A1019" s="13">
        <f t="shared" si="34"/>
        <v>101.39999999999851</v>
      </c>
      <c r="B1019" s="43">
        <f t="shared" si="35"/>
        <v>43.330953598022504</v>
      </c>
      <c r="C1019" s="31">
        <f>$C$305*EXP(-((('PT1-result'!$M$13*'PT1-result'!$M$14)/'PT1-result'!$M$13)*((A1019-$A$305)/60)))</f>
        <v>10.711308767946704</v>
      </c>
      <c r="D1019" s="6"/>
      <c r="E1019" s="15"/>
      <c r="F1019" s="10"/>
      <c r="G1019" s="10"/>
      <c r="H1019" s="10"/>
    </row>
    <row r="1020" spans="1:8" x14ac:dyDescent="0.2">
      <c r="A1020" s="13">
        <f t="shared" si="34"/>
        <v>101.49999999999851</v>
      </c>
      <c r="B1020" s="43">
        <f t="shared" si="35"/>
        <v>43.275100708007898</v>
      </c>
      <c r="C1020" s="31">
        <f>$C$305*EXP(-((('PT1-result'!$M$13*'PT1-result'!$M$14)/'PT1-result'!$M$13)*((A1020-$A$305)/60)))</f>
        <v>10.684563940990131</v>
      </c>
      <c r="D1020" s="6"/>
      <c r="E1020" s="15"/>
      <c r="F1020" s="10"/>
      <c r="G1020" s="10"/>
      <c r="H1020" s="10"/>
    </row>
    <row r="1021" spans="1:8" x14ac:dyDescent="0.2">
      <c r="A1021" s="13">
        <f t="shared" si="34"/>
        <v>101.5999999999985</v>
      </c>
      <c r="B1021" s="43">
        <f t="shared" si="35"/>
        <v>43.219387054443402</v>
      </c>
      <c r="C1021" s="31">
        <f>$C$305*EXP(-((('PT1-result'!$M$13*'PT1-result'!$M$14)/'PT1-result'!$M$13)*((A1021-$A$305)/60)))</f>
        <v>10.657885892592969</v>
      </c>
      <c r="D1021" s="6"/>
      <c r="E1021" s="15"/>
      <c r="F1021" s="10"/>
      <c r="G1021" s="10"/>
      <c r="H1021" s="10"/>
    </row>
    <row r="1022" spans="1:8" x14ac:dyDescent="0.2">
      <c r="A1022" s="13">
        <f t="shared" si="34"/>
        <v>101.6999999999985</v>
      </c>
      <c r="B1022" s="43">
        <f t="shared" si="35"/>
        <v>43.163810729980497</v>
      </c>
      <c r="C1022" s="31">
        <f>$C$305*EXP(-((('PT1-result'!$M$13*'PT1-result'!$M$14)/'PT1-result'!$M$13)*((A1022-$A$305)/60)))</f>
        <v>10.63127445601733</v>
      </c>
      <c r="D1022" s="6"/>
      <c r="E1022" s="15"/>
      <c r="F1022" s="10"/>
      <c r="G1022" s="10"/>
      <c r="H1022" s="10"/>
    </row>
    <row r="1023" spans="1:8" x14ac:dyDescent="0.2">
      <c r="A1023" s="13">
        <f t="shared" si="34"/>
        <v>101.79999999999849</v>
      </c>
      <c r="B1023" s="43">
        <f t="shared" si="35"/>
        <v>43.108375549316499</v>
      </c>
      <c r="C1023" s="31">
        <f>$C$305*EXP(-((('PT1-result'!$M$13*'PT1-result'!$M$14)/'PT1-result'!$M$13)*((A1023-$A$305)/60)))</f>
        <v>10.604729464941645</v>
      </c>
      <c r="D1023" s="6"/>
      <c r="E1023" s="15"/>
      <c r="F1023" s="10"/>
      <c r="G1023" s="10"/>
      <c r="H1023" s="10"/>
    </row>
    <row r="1024" spans="1:8" x14ac:dyDescent="0.2">
      <c r="A1024" s="13">
        <f t="shared" si="34"/>
        <v>101.89999999999849</v>
      </c>
      <c r="B1024" s="43">
        <f t="shared" si="35"/>
        <v>43.053077697753999</v>
      </c>
      <c r="C1024" s="31">
        <f>$C$305*EXP(-((('PT1-result'!$M$13*'PT1-result'!$M$14)/'PT1-result'!$M$13)*((A1024-$A$305)/60)))</f>
        <v>10.578250753459642</v>
      </c>
      <c r="D1024" s="6"/>
      <c r="E1024" s="15"/>
      <c r="F1024" s="10"/>
      <c r="G1024" s="10"/>
      <c r="H1024" s="10"/>
    </row>
    <row r="1025" spans="1:8" x14ac:dyDescent="0.2">
      <c r="A1025" s="13">
        <f t="shared" si="34"/>
        <v>101.99999999999848</v>
      </c>
      <c r="B1025" s="43">
        <f t="shared" si="35"/>
        <v>42.997919082641602</v>
      </c>
      <c r="C1025" s="31">
        <f>$C$305*EXP(-((('PT1-result'!$M$13*'PT1-result'!$M$14)/'PT1-result'!$M$13)*((A1025-$A$305)/60)))</f>
        <v>10.551838156079278</v>
      </c>
      <c r="D1025" s="6"/>
      <c r="E1025" s="15"/>
      <c r="F1025" s="10"/>
      <c r="G1025" s="10"/>
      <c r="H1025" s="10"/>
    </row>
    <row r="1026" spans="1:8" x14ac:dyDescent="0.2">
      <c r="A1026" s="13">
        <f t="shared" si="34"/>
        <v>102.09999999999847</v>
      </c>
      <c r="B1026" s="43">
        <f t="shared" si="35"/>
        <v>42.942895889282298</v>
      </c>
      <c r="C1026" s="31">
        <f>$C$305*EXP(-((('PT1-result'!$M$13*'PT1-result'!$M$14)/'PT1-result'!$M$13)*((A1026-$A$305)/60)))</f>
        <v>10.525491507721739</v>
      </c>
      <c r="D1026" s="6"/>
      <c r="E1026" s="15"/>
      <c r="F1026" s="10"/>
      <c r="G1026" s="10"/>
      <c r="H1026" s="10"/>
    </row>
    <row r="1027" spans="1:8" x14ac:dyDescent="0.2">
      <c r="A1027" s="13">
        <f t="shared" si="34"/>
        <v>102.19999999999847</v>
      </c>
      <c r="B1027" s="43">
        <f t="shared" si="35"/>
        <v>42.888011932373104</v>
      </c>
      <c r="C1027" s="31">
        <f>$C$305*EXP(-((('PT1-result'!$M$13*'PT1-result'!$M$14)/'PT1-result'!$M$13)*((A1027-$A$305)/60)))</f>
        <v>10.499210643720387</v>
      </c>
      <c r="D1027" s="6"/>
      <c r="E1027" s="15"/>
      <c r="F1027" s="10"/>
      <c r="G1027" s="10"/>
      <c r="H1027" s="10"/>
    </row>
    <row r="1028" spans="1:8" x14ac:dyDescent="0.2">
      <c r="A1028" s="13">
        <f t="shared" si="34"/>
        <v>102.29999999999846</v>
      </c>
      <c r="B1028" s="43">
        <f t="shared" si="35"/>
        <v>42.833263397216797</v>
      </c>
      <c r="C1028" s="31">
        <f>$C$305*EXP(-((('PT1-result'!$M$13*'PT1-result'!$M$14)/'PT1-result'!$M$13)*((A1028-$A$305)/60)))</f>
        <v>10.472995399819732</v>
      </c>
      <c r="D1028" s="6"/>
      <c r="E1028" s="15"/>
      <c r="F1028" s="10"/>
      <c r="G1028" s="10"/>
      <c r="H1028" s="10"/>
    </row>
    <row r="1029" spans="1:8" x14ac:dyDescent="0.2">
      <c r="A1029" s="13">
        <f t="shared" si="34"/>
        <v>102.39999999999846</v>
      </c>
      <c r="B1029" s="43">
        <f t="shared" si="35"/>
        <v>42.778654098510799</v>
      </c>
      <c r="C1029" s="31">
        <f>$C$305*EXP(-((('PT1-result'!$M$13*'PT1-result'!$M$14)/'PT1-result'!$M$13)*((A1029-$A$305)/60)))</f>
        <v>10.446845612174425</v>
      </c>
      <c r="D1029" s="6"/>
      <c r="E1029" s="15"/>
      <c r="F1029" s="10"/>
      <c r="G1029" s="10"/>
      <c r="H1029" s="10"/>
    </row>
    <row r="1030" spans="1:8" x14ac:dyDescent="0.2">
      <c r="A1030" s="13">
        <f t="shared" si="34"/>
        <v>102.49999999999845</v>
      </c>
      <c r="B1030" s="43">
        <f t="shared" si="35"/>
        <v>42.724178314208999</v>
      </c>
      <c r="C1030" s="31">
        <f>$C$305*EXP(-((('PT1-result'!$M$13*'PT1-result'!$M$14)/'PT1-result'!$M$13)*((A1030-$A$305)/60)))</f>
        <v>10.420761117348194</v>
      </c>
      <c r="D1030" s="6"/>
      <c r="E1030" s="15"/>
      <c r="F1030" s="10"/>
      <c r="G1030" s="10"/>
      <c r="H1030" s="10"/>
    </row>
    <row r="1031" spans="1:8" x14ac:dyDescent="0.2">
      <c r="A1031" s="13">
        <f t="shared" ref="A1031:A1094" si="36">A1030+0.1</f>
        <v>102.59999999999845</v>
      </c>
      <c r="B1031" s="43">
        <f t="shared" si="35"/>
        <v>42.669839859008803</v>
      </c>
      <c r="C1031" s="31">
        <f>$C$305*EXP(-((('PT1-result'!$M$13*'PT1-result'!$M$14)/'PT1-result'!$M$13)*((A1031-$A$305)/60)))</f>
        <v>10.394741752312871</v>
      </c>
      <c r="D1031" s="6"/>
      <c r="E1031" s="15"/>
      <c r="F1031" s="10"/>
      <c r="G1031" s="10"/>
      <c r="H1031" s="10"/>
    </row>
    <row r="1032" spans="1:8" x14ac:dyDescent="0.2">
      <c r="A1032" s="13">
        <f t="shared" si="36"/>
        <v>102.69999999999844</v>
      </c>
      <c r="B1032" s="43">
        <f t="shared" si="35"/>
        <v>42.615636825561594</v>
      </c>
      <c r="C1032" s="31">
        <f>$C$305*EXP(-((('PT1-result'!$M$13*'PT1-result'!$M$14)/'PT1-result'!$M$13)*((A1032-$A$305)/60)))</f>
        <v>10.368787354447337</v>
      </c>
      <c r="D1032" s="6"/>
      <c r="E1032" s="15"/>
      <c r="F1032" s="10"/>
      <c r="G1032" s="10"/>
      <c r="H1032" s="10"/>
    </row>
    <row r="1033" spans="1:8" x14ac:dyDescent="0.2">
      <c r="A1033" s="13">
        <f t="shared" si="36"/>
        <v>102.79999999999843</v>
      </c>
      <c r="B1033" s="43">
        <f t="shared" si="35"/>
        <v>42.561569213867202</v>
      </c>
      <c r="C1033" s="31">
        <f>$C$305*EXP(-((('PT1-result'!$M$13*'PT1-result'!$M$14)/'PT1-result'!$M$13)*((A1033-$A$305)/60)))</f>
        <v>10.342897761536516</v>
      </c>
      <c r="D1033" s="6"/>
      <c r="E1033" s="15"/>
      <c r="F1033" s="10"/>
      <c r="G1033" s="10"/>
      <c r="H1033" s="10"/>
    </row>
    <row r="1034" spans="1:8" x14ac:dyDescent="0.2">
      <c r="A1034" s="13">
        <f t="shared" si="36"/>
        <v>102.89999999999843</v>
      </c>
      <c r="B1034" s="43">
        <f t="shared" si="35"/>
        <v>42.507637023925795</v>
      </c>
      <c r="C1034" s="31">
        <f>$C$305*EXP(-((('PT1-result'!$M$13*'PT1-result'!$M$14)/'PT1-result'!$M$13)*((A1034-$A$305)/60)))</f>
        <v>10.317072811770382</v>
      </c>
      <c r="D1034" s="6"/>
      <c r="E1034" s="15"/>
      <c r="F1034" s="10"/>
      <c r="G1034" s="10"/>
      <c r="H1034" s="10"/>
    </row>
    <row r="1035" spans="1:8" x14ac:dyDescent="0.2">
      <c r="A1035" s="13">
        <f t="shared" si="36"/>
        <v>102.99999999999842</v>
      </c>
      <c r="B1035" s="43">
        <f t="shared" si="35"/>
        <v>42.453840255737404</v>
      </c>
      <c r="C1035" s="31">
        <f>$C$305*EXP(-((('PT1-result'!$M$13*'PT1-result'!$M$14)/'PT1-result'!$M$13)*((A1035-$A$305)/60)))</f>
        <v>10.2913123437429</v>
      </c>
      <c r="D1035" s="6"/>
      <c r="E1035" s="15"/>
      <c r="F1035" s="10"/>
      <c r="G1035" s="10"/>
      <c r="H1035" s="10"/>
    </row>
    <row r="1036" spans="1:8" x14ac:dyDescent="0.2">
      <c r="A1036" s="13">
        <f t="shared" si="36"/>
        <v>103.09999999999842</v>
      </c>
      <c r="B1036" s="43">
        <f t="shared" si="35"/>
        <v>42.400175094604499</v>
      </c>
      <c r="C1036" s="31">
        <f>$C$305*EXP(-((('PT1-result'!$M$13*'PT1-result'!$M$14)/'PT1-result'!$M$13)*((A1036-$A$305)/60)))</f>
        <v>10.265616196451067</v>
      </c>
      <c r="D1036" s="6"/>
      <c r="E1036" s="15"/>
      <c r="F1036" s="10"/>
      <c r="G1036" s="10"/>
      <c r="H1036" s="10"/>
    </row>
    <row r="1037" spans="1:8" x14ac:dyDescent="0.2">
      <c r="A1037" s="13">
        <f t="shared" si="36"/>
        <v>103.19999999999841</v>
      </c>
      <c r="B1037" s="43">
        <f t="shared" si="35"/>
        <v>42.346647262573299</v>
      </c>
      <c r="C1037" s="31">
        <f>$C$305*EXP(-((('PT1-result'!$M$13*'PT1-result'!$M$14)/'PT1-result'!$M$13)*((A1037-$A$305)/60)))</f>
        <v>10.23998420929388</v>
      </c>
      <c r="D1037" s="6"/>
      <c r="E1037" s="15"/>
      <c r="F1037" s="10"/>
      <c r="G1037" s="10"/>
      <c r="H1037" s="10"/>
    </row>
    <row r="1038" spans="1:8" x14ac:dyDescent="0.2">
      <c r="A1038" s="13">
        <f t="shared" si="36"/>
        <v>103.29999999999841</v>
      </c>
      <c r="B1038" s="43">
        <f t="shared" si="35"/>
        <v>42.293251037597699</v>
      </c>
      <c r="C1038" s="31">
        <f>$C$305*EXP(-((('PT1-result'!$M$13*'PT1-result'!$M$14)/'PT1-result'!$M$13)*((A1038-$A$305)/60)))</f>
        <v>10.21441622207133</v>
      </c>
      <c r="D1038" s="6"/>
      <c r="E1038" s="15"/>
      <c r="F1038" s="10"/>
      <c r="G1038" s="10"/>
      <c r="H1038" s="10"/>
    </row>
    <row r="1039" spans="1:8" x14ac:dyDescent="0.2">
      <c r="A1039" s="13">
        <f t="shared" si="36"/>
        <v>103.3999999999984</v>
      </c>
      <c r="B1039" s="43">
        <f t="shared" si="35"/>
        <v>42.239988327026396</v>
      </c>
      <c r="C1039" s="31">
        <f>$C$305*EXP(-((('PT1-result'!$M$13*'PT1-result'!$M$14)/'PT1-result'!$M$13)*((A1039-$A$305)/60)))</f>
        <v>10.188912074983426</v>
      </c>
      <c r="D1039" s="6"/>
      <c r="E1039" s="15"/>
      <c r="F1039" s="10"/>
      <c r="G1039" s="10"/>
      <c r="H1039" s="10"/>
    </row>
    <row r="1040" spans="1:8" x14ac:dyDescent="0.2">
      <c r="A1040" s="13">
        <f t="shared" si="36"/>
        <v>103.49999999999839</v>
      </c>
      <c r="B1040" s="43">
        <f t="shared" si="35"/>
        <v>42.186859130859403</v>
      </c>
      <c r="C1040" s="31">
        <f>$C$305*EXP(-((('PT1-result'!$M$13*'PT1-result'!$M$14)/'PT1-result'!$M$13)*((A1040-$A$305)/60)))</f>
        <v>10.163471608629152</v>
      </c>
      <c r="D1040" s="6"/>
      <c r="E1040" s="15"/>
      <c r="F1040" s="10"/>
      <c r="G1040" s="10"/>
      <c r="H1040" s="10"/>
    </row>
    <row r="1041" spans="1:8" x14ac:dyDescent="0.2">
      <c r="A1041" s="13">
        <f t="shared" si="36"/>
        <v>103.59999999999839</v>
      </c>
      <c r="B1041" s="43">
        <f t="shared" si="35"/>
        <v>42.133861541748104</v>
      </c>
      <c r="C1041" s="31">
        <f>$C$305*EXP(-((('PT1-result'!$M$13*'PT1-result'!$M$14)/'PT1-result'!$M$13)*((A1041-$A$305)/60)))</f>
        <v>10.138094664005516</v>
      </c>
      <c r="D1041" s="6"/>
      <c r="E1041" s="15"/>
      <c r="F1041" s="10"/>
      <c r="G1041" s="10"/>
      <c r="H1041" s="10"/>
    </row>
    <row r="1042" spans="1:8" x14ac:dyDescent="0.2">
      <c r="A1042" s="13">
        <f t="shared" si="36"/>
        <v>103.69999999999838</v>
      </c>
      <c r="B1042" s="43">
        <f t="shared" si="35"/>
        <v>42.080997467041101</v>
      </c>
      <c r="C1042" s="31">
        <f>$C$305*EXP(-((('PT1-result'!$M$13*'PT1-result'!$M$14)/'PT1-result'!$M$13)*((A1042-$A$305)/60)))</f>
        <v>10.112781082506535</v>
      </c>
      <c r="D1042" s="6"/>
      <c r="E1042" s="15"/>
      <c r="F1042" s="10"/>
      <c r="G1042" s="10"/>
      <c r="H1042" s="10"/>
    </row>
    <row r="1043" spans="1:8" x14ac:dyDescent="0.2">
      <c r="A1043" s="13">
        <f t="shared" si="36"/>
        <v>103.79999999999838</v>
      </c>
      <c r="B1043" s="43">
        <f t="shared" si="35"/>
        <v>42.028264999389698</v>
      </c>
      <c r="C1043" s="31">
        <f>$C$305*EXP(-((('PT1-result'!$M$13*'PT1-result'!$M$14)/'PT1-result'!$M$13)*((A1043-$A$305)/60)))</f>
        <v>10.087530705922232</v>
      </c>
      <c r="D1043" s="6"/>
      <c r="E1043" s="15"/>
      <c r="F1043" s="10"/>
      <c r="G1043" s="10"/>
      <c r="H1043" s="10"/>
    </row>
    <row r="1044" spans="1:8" x14ac:dyDescent="0.2">
      <c r="A1044" s="13">
        <f t="shared" si="36"/>
        <v>103.89999999999837</v>
      </c>
      <c r="B1044" s="43">
        <f t="shared" si="35"/>
        <v>41.975664138794002</v>
      </c>
      <c r="C1044" s="31">
        <f>$C$305*EXP(-((('PT1-result'!$M$13*'PT1-result'!$M$14)/'PT1-result'!$M$13)*((A1044-$A$305)/60)))</f>
        <v>10.062343376437688</v>
      </c>
      <c r="D1044" s="6"/>
      <c r="E1044" s="15"/>
      <c r="F1044" s="10"/>
      <c r="G1044" s="10"/>
      <c r="H1044" s="10"/>
    </row>
    <row r="1045" spans="1:8" x14ac:dyDescent="0.2">
      <c r="A1045" s="13">
        <f t="shared" si="36"/>
        <v>103.99999999999837</v>
      </c>
      <c r="B1045" s="45">
        <f t="shared" si="35"/>
        <v>41.923194885253999</v>
      </c>
      <c r="C1045" s="31">
        <f>$C$305*EXP(-((('PT1-result'!$M$13*'PT1-result'!$M$14)/'PT1-result'!$M$13)*((A1045-$A$305)/60)))</f>
        <v>10.037218936631996</v>
      </c>
      <c r="D1045" s="6"/>
      <c r="E1045" s="15"/>
      <c r="F1045" s="10"/>
      <c r="G1045" s="10"/>
      <c r="H1045" s="10"/>
    </row>
    <row r="1046" spans="1:8" x14ac:dyDescent="0.2">
      <c r="A1046" s="13">
        <f t="shared" si="36"/>
        <v>104.09999999999836</v>
      </c>
      <c r="B1046" s="43">
        <f>$B$1045+F5</f>
        <v>44.544916391372766</v>
      </c>
      <c r="C1046" s="31">
        <f>$C$305*EXP(-((('PT1-result'!$M$13*'PT1-result'!$M$14)/'PT1-result'!$M$13)*((A1046-$A$305)/60)))</f>
        <v>10.01215722947733</v>
      </c>
      <c r="D1046" s="6"/>
      <c r="E1046" s="15"/>
      <c r="F1046" s="10"/>
      <c r="G1046" s="10"/>
      <c r="H1046" s="10"/>
    </row>
    <row r="1047" spans="1:8" x14ac:dyDescent="0.2">
      <c r="A1047" s="13">
        <f t="shared" si="36"/>
        <v>104.19999999999835</v>
      </c>
      <c r="B1047" s="43">
        <f t="shared" ref="B1047:B1055" si="37">$B$1045+F6</f>
        <v>47.160091400146577</v>
      </c>
      <c r="C1047" s="31">
        <f>$C$305*EXP(-((('PT1-result'!$M$13*'PT1-result'!$M$14)/'PT1-result'!$M$13)*((A1047-$A$305)/60)))</f>
        <v>9.9871580983379449</v>
      </c>
      <c r="D1047" s="6"/>
      <c r="E1047" s="15"/>
      <c r="F1047" s="10"/>
      <c r="G1047" s="10"/>
      <c r="H1047" s="10"/>
    </row>
    <row r="1048" spans="1:8" x14ac:dyDescent="0.2">
      <c r="A1048" s="13">
        <f t="shared" si="36"/>
        <v>104.29999999999835</v>
      </c>
      <c r="B1048" s="43">
        <f t="shared" si="37"/>
        <v>49.768736839294526</v>
      </c>
      <c r="C1048" s="31">
        <f>$C$305*EXP(-((('PT1-result'!$M$13*'PT1-result'!$M$14)/'PT1-result'!$M$13)*((A1048-$A$305)/60)))</f>
        <v>9.9622213869691763</v>
      </c>
      <c r="D1048" s="6"/>
      <c r="E1048" s="15"/>
      <c r="F1048" s="10"/>
      <c r="G1048" s="10"/>
      <c r="H1048" s="10"/>
    </row>
    <row r="1049" spans="1:8" x14ac:dyDescent="0.2">
      <c r="A1049" s="13">
        <f t="shared" si="36"/>
        <v>104.39999999999834</v>
      </c>
      <c r="B1049" s="43">
        <f t="shared" si="37"/>
        <v>52.370868682861399</v>
      </c>
      <c r="C1049" s="31">
        <f>$C$305*EXP(-((('PT1-result'!$M$13*'PT1-result'!$M$14)/'PT1-result'!$M$13)*((A1049-$A$305)/60)))</f>
        <v>9.9373469395165159</v>
      </c>
      <c r="D1049" s="6"/>
      <c r="E1049" s="15"/>
      <c r="F1049" s="10"/>
      <c r="G1049" s="10"/>
      <c r="H1049" s="10"/>
    </row>
    <row r="1050" spans="1:8" x14ac:dyDescent="0.2">
      <c r="A1050" s="13">
        <f t="shared" si="36"/>
        <v>104.49999999999834</v>
      </c>
      <c r="B1050" s="43">
        <f t="shared" si="37"/>
        <v>54.966503143310597</v>
      </c>
      <c r="C1050" s="31">
        <f>$C$305*EXP(-((('PT1-result'!$M$13*'PT1-result'!$M$14)/'PT1-result'!$M$13)*((A1050-$A$305)/60)))</f>
        <v>9.9125346005145687</v>
      </c>
      <c r="D1050" s="6"/>
      <c r="E1050" s="15"/>
      <c r="F1050" s="10"/>
      <c r="G1050" s="10"/>
      <c r="H1050" s="10"/>
    </row>
    <row r="1051" spans="1:8" x14ac:dyDescent="0.2">
      <c r="A1051" s="13">
        <f t="shared" si="36"/>
        <v>104.59999999999833</v>
      </c>
      <c r="B1051" s="43">
        <f t="shared" si="37"/>
        <v>57.555657386779899</v>
      </c>
      <c r="C1051" s="31">
        <f>$C$305*EXP(-((('PT1-result'!$M$13*'PT1-result'!$M$14)/'PT1-result'!$M$13)*((A1051-$A$305)/60)))</f>
        <v>9.8877842148861426</v>
      </c>
      <c r="D1051" s="6"/>
      <c r="E1051" s="15"/>
      <c r="F1051" s="10"/>
      <c r="G1051" s="10"/>
      <c r="H1051" s="10"/>
    </row>
    <row r="1052" spans="1:8" x14ac:dyDescent="0.2">
      <c r="A1052" s="13">
        <f t="shared" si="36"/>
        <v>104.69999999999833</v>
      </c>
      <c r="B1052" s="43">
        <f t="shared" si="37"/>
        <v>60.138345718383903</v>
      </c>
      <c r="C1052" s="31">
        <f>$C$305*EXP(-((('PT1-result'!$M$13*'PT1-result'!$M$14)/'PT1-result'!$M$13)*((A1052-$A$305)/60)))</f>
        <v>9.8630956279412505</v>
      </c>
      <c r="D1052" s="6"/>
      <c r="E1052" s="15"/>
      <c r="F1052" s="10"/>
      <c r="G1052" s="10"/>
      <c r="H1052" s="10"/>
    </row>
    <row r="1053" spans="1:8" x14ac:dyDescent="0.2">
      <c r="A1053" s="13">
        <f t="shared" si="36"/>
        <v>104.79999999999832</v>
      </c>
      <c r="B1053" s="43">
        <f t="shared" si="37"/>
        <v>62.714588165283303</v>
      </c>
      <c r="C1053" s="31">
        <f>$C$305*EXP(-((('PT1-result'!$M$13*'PT1-result'!$M$14)/'PT1-result'!$M$13)*((A1053-$A$305)/60)))</f>
        <v>9.8384686853761316</v>
      </c>
      <c r="D1053" s="6"/>
      <c r="E1053" s="15"/>
      <c r="F1053" s="10"/>
      <c r="G1053" s="10"/>
      <c r="H1053" s="10"/>
    </row>
    <row r="1054" spans="1:8" x14ac:dyDescent="0.2">
      <c r="A1054" s="13">
        <f t="shared" si="36"/>
        <v>104.89999999999831</v>
      </c>
      <c r="B1054" s="43">
        <f t="shared" si="37"/>
        <v>65.284395217895593</v>
      </c>
      <c r="C1054" s="31">
        <f>$C$305*EXP(-((('PT1-result'!$M$13*'PT1-result'!$M$14)/'PT1-result'!$M$13)*((A1054-$A$305)/60)))</f>
        <v>9.8139032332723311</v>
      </c>
      <c r="D1054" s="6"/>
      <c r="E1054" s="15"/>
      <c r="F1054" s="10"/>
      <c r="G1054" s="10"/>
      <c r="H1054" s="10"/>
    </row>
    <row r="1055" spans="1:8" x14ac:dyDescent="0.2">
      <c r="A1055" s="13">
        <f t="shared" si="36"/>
        <v>104.99999999999831</v>
      </c>
      <c r="B1055" s="45">
        <f t="shared" si="37"/>
        <v>67.847785949707102</v>
      </c>
      <c r="C1055" s="31">
        <f>$C$305*EXP(-((('PT1-result'!$M$13*'PT1-result'!$M$14)/'PT1-result'!$M$13)*((A1055-$A$305)/60)))</f>
        <v>9.7893991180956803</v>
      </c>
      <c r="D1055" s="6"/>
      <c r="E1055" s="15"/>
      <c r="F1055" s="10"/>
      <c r="G1055" s="10"/>
      <c r="H1055" s="10"/>
    </row>
    <row r="1056" spans="1:8" x14ac:dyDescent="0.2">
      <c r="A1056" s="13">
        <f t="shared" si="36"/>
        <v>105.0999999999983</v>
      </c>
      <c r="B1056" s="41">
        <v>0</v>
      </c>
      <c r="C1056" s="31">
        <f>$C$305*EXP(-((('PT1-result'!$M$13*'PT1-result'!$M$14)/'PT1-result'!$M$13)*((A1056-$A$305)/60)))</f>
        <v>9.7649561866953842</v>
      </c>
      <c r="D1056" s="6"/>
      <c r="E1056" s="15"/>
      <c r="F1056" s="10"/>
      <c r="G1056" s="10"/>
      <c r="H1056" s="10"/>
    </row>
    <row r="1057" spans="1:8" x14ac:dyDescent="0.2">
      <c r="A1057" s="13">
        <f t="shared" si="36"/>
        <v>105.1999999999983</v>
      </c>
      <c r="B1057" s="41">
        <v>0</v>
      </c>
      <c r="C1057" s="31">
        <f>$C$305*EXP(-((('PT1-result'!$M$13*'PT1-result'!$M$14)/'PT1-result'!$M$13)*((A1057-$A$305)/60)))</f>
        <v>9.740574286303044</v>
      </c>
      <c r="D1057" s="6"/>
      <c r="E1057" s="15"/>
      <c r="F1057" s="10"/>
      <c r="G1057" s="10"/>
      <c r="H1057" s="10"/>
    </row>
    <row r="1058" spans="1:8" x14ac:dyDescent="0.2">
      <c r="A1058" s="13">
        <f t="shared" si="36"/>
        <v>105.29999999999829</v>
      </c>
      <c r="B1058" s="41">
        <v>0</v>
      </c>
      <c r="C1058" s="31">
        <f>$C$305*EXP(-((('PT1-result'!$M$13*'PT1-result'!$M$14)/'PT1-result'!$M$13)*((A1058-$A$305)/60)))</f>
        <v>9.7162532645316961</v>
      </c>
      <c r="D1058" s="6"/>
      <c r="E1058" s="15"/>
      <c r="F1058" s="10"/>
      <c r="G1058" s="10"/>
      <c r="H1058" s="10"/>
    </row>
    <row r="1059" spans="1:8" x14ac:dyDescent="0.2">
      <c r="A1059" s="13">
        <f t="shared" si="36"/>
        <v>105.39999999999829</v>
      </c>
      <c r="B1059" s="41">
        <v>0</v>
      </c>
      <c r="C1059" s="31">
        <f>$C$305*EXP(-((('PT1-result'!$M$13*'PT1-result'!$M$14)/'PT1-result'!$M$13)*((A1059-$A$305)/60)))</f>
        <v>9.691992969374887</v>
      </c>
      <c r="D1059" s="6"/>
      <c r="E1059" s="15"/>
      <c r="F1059" s="10"/>
      <c r="G1059" s="10"/>
      <c r="H1059" s="10"/>
    </row>
    <row r="1060" spans="1:8" x14ac:dyDescent="0.2">
      <c r="A1060" s="13">
        <f t="shared" si="36"/>
        <v>105.49999999999828</v>
      </c>
      <c r="B1060" s="41">
        <v>0</v>
      </c>
      <c r="C1060" s="31">
        <f>$C$305*EXP(-((('PT1-result'!$M$13*'PT1-result'!$M$14)/'PT1-result'!$M$13)*((A1060-$A$305)/60)))</f>
        <v>9.6677932492056815</v>
      </c>
      <c r="D1060" s="6"/>
      <c r="E1060" s="15"/>
      <c r="F1060" s="10"/>
      <c r="G1060" s="10"/>
      <c r="H1060" s="10"/>
    </row>
    <row r="1061" spans="1:8" x14ac:dyDescent="0.2">
      <c r="A1061" s="13">
        <f t="shared" si="36"/>
        <v>105.59999999999827</v>
      </c>
      <c r="B1061" s="41">
        <v>0</v>
      </c>
      <c r="C1061" s="31">
        <f>$C$305*EXP(-((('PT1-result'!$M$13*'PT1-result'!$M$14)/'PT1-result'!$M$13)*((A1061-$A$305)/60)))</f>
        <v>9.6436539527757539</v>
      </c>
      <c r="D1061" s="6"/>
      <c r="E1061" s="15"/>
      <c r="F1061" s="10"/>
      <c r="G1061" s="10"/>
      <c r="H1061" s="10"/>
    </row>
    <row r="1062" spans="1:8" x14ac:dyDescent="0.2">
      <c r="A1062" s="13">
        <f t="shared" si="36"/>
        <v>105.69999999999827</v>
      </c>
      <c r="B1062" s="41">
        <v>0</v>
      </c>
      <c r="C1062" s="31">
        <f>$C$305*EXP(-((('PT1-result'!$M$13*'PT1-result'!$M$14)/'PT1-result'!$M$13)*((A1062-$A$305)/60)))</f>
        <v>9.6195749292144264</v>
      </c>
      <c r="D1062" s="6"/>
      <c r="E1062" s="15"/>
      <c r="F1062" s="10"/>
      <c r="G1062" s="10"/>
      <c r="H1062" s="10"/>
    </row>
    <row r="1063" spans="1:8" x14ac:dyDescent="0.2">
      <c r="A1063" s="13">
        <f t="shared" si="36"/>
        <v>105.79999999999826</v>
      </c>
      <c r="B1063" s="41">
        <v>0</v>
      </c>
      <c r="C1063" s="31">
        <f>$C$305*EXP(-((('PT1-result'!$M$13*'PT1-result'!$M$14)/'PT1-result'!$M$13)*((A1063-$A$305)/60)))</f>
        <v>9.5955560280277155</v>
      </c>
      <c r="D1063" s="6"/>
      <c r="E1063" s="15"/>
      <c r="F1063" s="10"/>
      <c r="G1063" s="10"/>
      <c r="H1063" s="10"/>
    </row>
    <row r="1064" spans="1:8" x14ac:dyDescent="0.2">
      <c r="A1064" s="13">
        <f t="shared" si="36"/>
        <v>105.89999999999826</v>
      </c>
      <c r="B1064" s="41">
        <v>0</v>
      </c>
      <c r="C1064" s="31">
        <f>$C$305*EXP(-((('PT1-result'!$M$13*'PT1-result'!$M$14)/'PT1-result'!$M$13)*((A1064-$A$305)/60)))</f>
        <v>9.5715970990974206</v>
      </c>
      <c r="D1064" s="6"/>
      <c r="E1064" s="15"/>
      <c r="F1064" s="10"/>
      <c r="G1064" s="10"/>
      <c r="H1064" s="10"/>
    </row>
    <row r="1065" spans="1:8" x14ac:dyDescent="0.2">
      <c r="A1065" s="13">
        <f t="shared" si="36"/>
        <v>105.99999999999825</v>
      </c>
      <c r="B1065" s="41">
        <v>0</v>
      </c>
      <c r="C1065" s="31">
        <f>$C$305*EXP(-((('PT1-result'!$M$13*'PT1-result'!$M$14)/'PT1-result'!$M$13)*((A1065-$A$305)/60)))</f>
        <v>9.5476979926801491</v>
      </c>
      <c r="D1065" s="6"/>
      <c r="E1065" s="15"/>
      <c r="F1065" s="10"/>
      <c r="G1065" s="10"/>
      <c r="H1065" s="10"/>
    </row>
    <row r="1066" spans="1:8" x14ac:dyDescent="0.2">
      <c r="A1066" s="13">
        <f t="shared" si="36"/>
        <v>106.09999999999825</v>
      </c>
      <c r="B1066" s="41">
        <v>0</v>
      </c>
      <c r="C1066" s="31">
        <f>$C$305*EXP(-((('PT1-result'!$M$13*'PT1-result'!$M$14)/'PT1-result'!$M$13)*((A1066-$A$305)/60)))</f>
        <v>9.5238585594064116</v>
      </c>
      <c r="D1066" s="6"/>
      <c r="E1066" s="15"/>
      <c r="F1066" s="10"/>
      <c r="G1066" s="10"/>
      <c r="H1066" s="10"/>
    </row>
    <row r="1067" spans="1:8" x14ac:dyDescent="0.2">
      <c r="A1067" s="13">
        <f t="shared" si="36"/>
        <v>106.19999999999824</v>
      </c>
      <c r="B1067" s="41">
        <v>0</v>
      </c>
      <c r="C1067" s="31">
        <f>$C$305*EXP(-((('PT1-result'!$M$13*'PT1-result'!$M$14)/'PT1-result'!$M$13)*((A1067-$A$305)/60)))</f>
        <v>9.5000786502796739</v>
      </c>
      <c r="D1067" s="6"/>
      <c r="E1067" s="15"/>
      <c r="F1067" s="10"/>
      <c r="G1067" s="10"/>
      <c r="H1067" s="10"/>
    </row>
    <row r="1068" spans="1:8" x14ac:dyDescent="0.2">
      <c r="A1068" s="13">
        <f t="shared" si="36"/>
        <v>106.29999999999824</v>
      </c>
      <c r="B1068" s="41">
        <v>0</v>
      </c>
      <c r="C1068" s="31">
        <f>$C$305*EXP(-((('PT1-result'!$M$13*'PT1-result'!$M$14)/'PT1-result'!$M$13)*((A1068-$A$305)/60)))</f>
        <v>9.4763581166754207</v>
      </c>
      <c r="D1068" s="6"/>
      <c r="E1068" s="15"/>
      <c r="F1068" s="10"/>
      <c r="G1068" s="10"/>
      <c r="H1068" s="10"/>
    </row>
    <row r="1069" spans="1:8" x14ac:dyDescent="0.2">
      <c r="A1069" s="13">
        <f t="shared" si="36"/>
        <v>106.39999999999823</v>
      </c>
      <c r="B1069" s="41">
        <v>0</v>
      </c>
      <c r="C1069" s="31">
        <f>$C$305*EXP(-((('PT1-result'!$M$13*'PT1-result'!$M$14)/'PT1-result'!$M$13)*((A1069-$A$305)/60)))</f>
        <v>9.4526968103402531</v>
      </c>
      <c r="D1069" s="6"/>
      <c r="E1069" s="15"/>
      <c r="F1069" s="10"/>
      <c r="G1069" s="10"/>
      <c r="H1069" s="10"/>
    </row>
    <row r="1070" spans="1:8" x14ac:dyDescent="0.2">
      <c r="A1070" s="13">
        <f t="shared" si="36"/>
        <v>106.49999999999822</v>
      </c>
      <c r="B1070" s="41">
        <v>0</v>
      </c>
      <c r="C1070" s="31">
        <f>$C$305*EXP(-((('PT1-result'!$M$13*'PT1-result'!$M$14)/'PT1-result'!$M$13)*((A1070-$A$305)/60)))</f>
        <v>9.4290945833909152</v>
      </c>
      <c r="D1070" s="6"/>
      <c r="E1070" s="15"/>
      <c r="F1070" s="10"/>
      <c r="G1070" s="10"/>
      <c r="H1070" s="10"/>
    </row>
    <row r="1071" spans="1:8" x14ac:dyDescent="0.2">
      <c r="A1071" s="13">
        <f t="shared" si="36"/>
        <v>106.59999999999822</v>
      </c>
      <c r="B1071" s="41">
        <v>0</v>
      </c>
      <c r="C1071" s="31">
        <f>$C$305*EXP(-((('PT1-result'!$M$13*'PT1-result'!$M$14)/'PT1-result'!$M$13)*((A1071-$A$305)/60)))</f>
        <v>9.4055512883134167</v>
      </c>
      <c r="D1071" s="6"/>
      <c r="E1071" s="15"/>
      <c r="F1071" s="10"/>
      <c r="G1071" s="10"/>
      <c r="H1071" s="10"/>
    </row>
    <row r="1072" spans="1:8" x14ac:dyDescent="0.2">
      <c r="A1072" s="13">
        <f t="shared" si="36"/>
        <v>106.69999999999821</v>
      </c>
      <c r="B1072" s="41">
        <v>0</v>
      </c>
      <c r="C1072" s="31">
        <f>$C$305*EXP(-((('PT1-result'!$M$13*'PT1-result'!$M$14)/'PT1-result'!$M$13)*((A1072-$A$305)/60)))</f>
        <v>9.3820667779620894</v>
      </c>
      <c r="D1072" s="6"/>
      <c r="E1072" s="15"/>
      <c r="F1072" s="10"/>
      <c r="G1072" s="10"/>
      <c r="H1072" s="10"/>
    </row>
    <row r="1073" spans="1:8" x14ac:dyDescent="0.2">
      <c r="A1073" s="13">
        <f t="shared" si="36"/>
        <v>106.79999999999821</v>
      </c>
      <c r="B1073" s="41">
        <v>0</v>
      </c>
      <c r="C1073" s="31">
        <f>$C$305*EXP(-((('PT1-result'!$M$13*'PT1-result'!$M$14)/'PT1-result'!$M$13)*((A1073-$A$305)/60)))</f>
        <v>9.3586409055586604</v>
      </c>
      <c r="D1073" s="6"/>
      <c r="E1073" s="15"/>
      <c r="F1073" s="10"/>
      <c r="G1073" s="10"/>
      <c r="H1073" s="10"/>
    </row>
    <row r="1074" spans="1:8" x14ac:dyDescent="0.2">
      <c r="A1074" s="13">
        <f t="shared" si="36"/>
        <v>106.8999999999982</v>
      </c>
      <c r="B1074" s="41">
        <v>0</v>
      </c>
      <c r="C1074" s="31">
        <f>$C$305*EXP(-((('PT1-result'!$M$13*'PT1-result'!$M$14)/'PT1-result'!$M$13)*((A1074-$A$305)/60)))</f>
        <v>9.3352735246913614</v>
      </c>
      <c r="D1074" s="6"/>
      <c r="E1074" s="15"/>
      <c r="F1074" s="10"/>
      <c r="G1074" s="10"/>
      <c r="H1074" s="10"/>
    </row>
    <row r="1075" spans="1:8" x14ac:dyDescent="0.2">
      <c r="A1075" s="13">
        <f t="shared" si="36"/>
        <v>106.9999999999982</v>
      </c>
      <c r="B1075" s="41">
        <v>0</v>
      </c>
      <c r="C1075" s="31">
        <f>$C$305*EXP(-((('PT1-result'!$M$13*'PT1-result'!$M$14)/'PT1-result'!$M$13)*((A1075-$A$305)/60)))</f>
        <v>9.3119644893139775</v>
      </c>
      <c r="D1075" s="6"/>
      <c r="E1075" s="15"/>
      <c r="F1075" s="10"/>
      <c r="G1075" s="10"/>
      <c r="H1075" s="10"/>
    </row>
    <row r="1076" spans="1:8" x14ac:dyDescent="0.2">
      <c r="A1076" s="13">
        <f t="shared" si="36"/>
        <v>107.09999999999819</v>
      </c>
      <c r="B1076" s="41">
        <v>0</v>
      </c>
      <c r="C1076" s="31">
        <f>$C$305*EXP(-((('PT1-result'!$M$13*'PT1-result'!$M$14)/'PT1-result'!$M$13)*((A1076-$A$305)/60)))</f>
        <v>9.2887136537449635</v>
      </c>
      <c r="D1076" s="6"/>
      <c r="E1076" s="15"/>
      <c r="F1076" s="10"/>
      <c r="G1076" s="10"/>
      <c r="H1076" s="10"/>
    </row>
    <row r="1077" spans="1:8" x14ac:dyDescent="0.2">
      <c r="A1077" s="13">
        <f t="shared" si="36"/>
        <v>107.19999999999818</v>
      </c>
      <c r="B1077" s="41">
        <v>0</v>
      </c>
      <c r="C1077" s="31">
        <f>$C$305*EXP(-((('PT1-result'!$M$13*'PT1-result'!$M$14)/'PT1-result'!$M$13)*((A1077-$A$305)/60)))</f>
        <v>9.2655208726665244</v>
      </c>
      <c r="D1077" s="6"/>
      <c r="E1077" s="15"/>
      <c r="F1077" s="10"/>
      <c r="G1077" s="10"/>
      <c r="H1077" s="10"/>
    </row>
    <row r="1078" spans="1:8" x14ac:dyDescent="0.2">
      <c r="A1078" s="13">
        <f t="shared" si="36"/>
        <v>107.29999999999818</v>
      </c>
      <c r="B1078" s="41">
        <v>0</v>
      </c>
      <c r="C1078" s="31">
        <f>$C$305*EXP(-((('PT1-result'!$M$13*'PT1-result'!$M$14)/'PT1-result'!$M$13)*((A1078-$A$305)/60)))</f>
        <v>9.2423860011236947</v>
      </c>
      <c r="D1078" s="6"/>
      <c r="E1078" s="15"/>
      <c r="F1078" s="10"/>
      <c r="G1078" s="10"/>
      <c r="H1078" s="10"/>
    </row>
    <row r="1079" spans="1:8" x14ac:dyDescent="0.2">
      <c r="A1079" s="13">
        <f t="shared" si="36"/>
        <v>107.39999999999817</v>
      </c>
      <c r="B1079" s="41">
        <v>0</v>
      </c>
      <c r="C1079" s="31">
        <f>$C$305*EXP(-((('PT1-result'!$M$13*'PT1-result'!$M$14)/'PT1-result'!$M$13)*((A1079-$A$305)/60)))</f>
        <v>9.2193088945234667</v>
      </c>
      <c r="D1079" s="6"/>
      <c r="E1079" s="15"/>
      <c r="F1079" s="10"/>
      <c r="G1079" s="10"/>
      <c r="H1079" s="10"/>
    </row>
    <row r="1080" spans="1:8" x14ac:dyDescent="0.2">
      <c r="A1080" s="13">
        <f t="shared" si="36"/>
        <v>107.49999999999817</v>
      </c>
      <c r="B1080" s="41">
        <v>0</v>
      </c>
      <c r="C1080" s="31">
        <f>$C$305*EXP(-((('PT1-result'!$M$13*'PT1-result'!$M$14)/'PT1-result'!$M$13)*((A1080-$A$305)/60)))</f>
        <v>9.1962894086338345</v>
      </c>
      <c r="D1080" s="6"/>
      <c r="E1080" s="15"/>
      <c r="F1080" s="10"/>
      <c r="G1080" s="10"/>
      <c r="H1080" s="10"/>
    </row>
    <row r="1081" spans="1:8" x14ac:dyDescent="0.2">
      <c r="A1081" s="13">
        <f t="shared" si="36"/>
        <v>107.59999999999816</v>
      </c>
      <c r="B1081" s="41">
        <v>0</v>
      </c>
      <c r="C1081" s="31">
        <f>$C$305*EXP(-((('PT1-result'!$M$13*'PT1-result'!$M$14)/'PT1-result'!$M$13)*((A1081-$A$305)/60)))</f>
        <v>9.1733273995829432</v>
      </c>
      <c r="D1081" s="6"/>
      <c r="E1081" s="15"/>
      <c r="F1081" s="10"/>
      <c r="G1081" s="10"/>
      <c r="H1081" s="10"/>
    </row>
    <row r="1082" spans="1:8" x14ac:dyDescent="0.2">
      <c r="A1082" s="13">
        <f t="shared" si="36"/>
        <v>107.69999999999816</v>
      </c>
      <c r="B1082" s="41">
        <v>0</v>
      </c>
      <c r="C1082" s="31">
        <f>$C$305*EXP(-((('PT1-result'!$M$13*'PT1-result'!$M$14)/'PT1-result'!$M$13)*((A1082-$A$305)/60)))</f>
        <v>9.1504227238581599</v>
      </c>
      <c r="D1082" s="6"/>
      <c r="E1082" s="15"/>
      <c r="F1082" s="10"/>
      <c r="G1082" s="10"/>
      <c r="H1082" s="10"/>
    </row>
    <row r="1083" spans="1:8" x14ac:dyDescent="0.2">
      <c r="A1083" s="13">
        <f t="shared" si="36"/>
        <v>107.79999999999815</v>
      </c>
      <c r="B1083" s="41">
        <v>0</v>
      </c>
      <c r="C1083" s="31">
        <f>$C$305*EXP(-((('PT1-result'!$M$13*'PT1-result'!$M$14)/'PT1-result'!$M$13)*((A1083-$A$305)/60)))</f>
        <v>9.1275752383051856</v>
      </c>
      <c r="D1083" s="6"/>
      <c r="E1083" s="15"/>
      <c r="F1083" s="10"/>
      <c r="G1083" s="10"/>
      <c r="H1083" s="10"/>
    </row>
    <row r="1084" spans="1:8" x14ac:dyDescent="0.2">
      <c r="A1084" s="13">
        <f t="shared" si="36"/>
        <v>107.89999999999814</v>
      </c>
      <c r="B1084" s="41">
        <v>0</v>
      </c>
      <c r="C1084" s="31">
        <f>$C$305*EXP(-((('PT1-result'!$M$13*'PT1-result'!$M$14)/'PT1-result'!$M$13)*((A1084-$A$305)/60)))</f>
        <v>9.1047848001271685</v>
      </c>
      <c r="D1084" s="6"/>
      <c r="E1084" s="15"/>
      <c r="F1084" s="10"/>
      <c r="G1084" s="10"/>
      <c r="H1084" s="10"/>
    </row>
    <row r="1085" spans="1:8" x14ac:dyDescent="0.2">
      <c r="A1085" s="13">
        <f t="shared" si="36"/>
        <v>107.99999999999814</v>
      </c>
      <c r="B1085" s="41">
        <v>0</v>
      </c>
      <c r="C1085" s="31">
        <f>$C$305*EXP(-((('PT1-result'!$M$13*'PT1-result'!$M$14)/'PT1-result'!$M$13)*((A1085-$A$305)/60)))</f>
        <v>9.0820512668837861</v>
      </c>
      <c r="D1085" s="6"/>
      <c r="E1085" s="15"/>
      <c r="F1085" s="10"/>
      <c r="G1085" s="10"/>
      <c r="H1085" s="10"/>
    </row>
    <row r="1086" spans="1:8" x14ac:dyDescent="0.2">
      <c r="A1086" s="13">
        <f t="shared" si="36"/>
        <v>108.09999999999813</v>
      </c>
      <c r="B1086" s="41">
        <v>0</v>
      </c>
      <c r="C1086" s="31">
        <f>$C$305*EXP(-((('PT1-result'!$M$13*'PT1-result'!$M$14)/'PT1-result'!$M$13)*((A1086-$A$305)/60)))</f>
        <v>9.0593744964903848</v>
      </c>
      <c r="D1086" s="6"/>
      <c r="E1086" s="15"/>
      <c r="F1086" s="10"/>
      <c r="G1086" s="10"/>
      <c r="H1086" s="10"/>
    </row>
    <row r="1087" spans="1:8" x14ac:dyDescent="0.2">
      <c r="A1087" s="13">
        <f t="shared" si="36"/>
        <v>108.19999999999813</v>
      </c>
      <c r="B1087" s="41">
        <v>0</v>
      </c>
      <c r="C1087" s="31">
        <f>$C$305*EXP(-((('PT1-result'!$M$13*'PT1-result'!$M$14)/'PT1-result'!$M$13)*((A1087-$A$305)/60)))</f>
        <v>9.0367543472170802</v>
      </c>
      <c r="D1087" s="6"/>
      <c r="E1087" s="15"/>
      <c r="F1087" s="10"/>
      <c r="G1087" s="10"/>
      <c r="H1087" s="10"/>
    </row>
    <row r="1088" spans="1:8" x14ac:dyDescent="0.2">
      <c r="A1088" s="13">
        <f t="shared" si="36"/>
        <v>108.29999999999812</v>
      </c>
      <c r="B1088" s="41">
        <v>0</v>
      </c>
      <c r="C1088" s="31">
        <f>$C$305*EXP(-((('PT1-result'!$M$13*'PT1-result'!$M$14)/'PT1-result'!$M$13)*((A1088-$A$305)/60)))</f>
        <v>9.0141906776878571</v>
      </c>
      <c r="D1088" s="6"/>
      <c r="E1088" s="15"/>
      <c r="F1088" s="10"/>
      <c r="G1088" s="10"/>
      <c r="H1088" s="10"/>
    </row>
    <row r="1089" spans="1:8" x14ac:dyDescent="0.2">
      <c r="A1089" s="13">
        <f t="shared" si="36"/>
        <v>108.39999999999812</v>
      </c>
      <c r="B1089" s="41">
        <v>0</v>
      </c>
      <c r="C1089" s="31">
        <f>$C$305*EXP(-((('PT1-result'!$M$13*'PT1-result'!$M$14)/'PT1-result'!$M$13)*((A1089-$A$305)/60)))</f>
        <v>8.9916833468797197</v>
      </c>
      <c r="D1089" s="6"/>
      <c r="E1089" s="15"/>
      <c r="F1089" s="10"/>
      <c r="G1089" s="10"/>
      <c r="H1089" s="10"/>
    </row>
    <row r="1090" spans="1:8" x14ac:dyDescent="0.2">
      <c r="A1090" s="13">
        <f t="shared" si="36"/>
        <v>108.49999999999811</v>
      </c>
      <c r="B1090" s="41">
        <v>0</v>
      </c>
      <c r="C1090" s="31">
        <f>$C$305*EXP(-((('PT1-result'!$M$13*'PT1-result'!$M$14)/'PT1-result'!$M$13)*((A1090-$A$305)/60)))</f>
        <v>8.9692322141217637</v>
      </c>
      <c r="D1090" s="6"/>
      <c r="E1090" s="15"/>
      <c r="F1090" s="10"/>
      <c r="G1090" s="10"/>
      <c r="H1090" s="10"/>
    </row>
    <row r="1091" spans="1:8" x14ac:dyDescent="0.2">
      <c r="A1091" s="13">
        <f t="shared" si="36"/>
        <v>108.5999999999981</v>
      </c>
      <c r="B1091" s="41">
        <v>0</v>
      </c>
      <c r="C1091" s="31">
        <f>$C$305*EXP(-((('PT1-result'!$M$13*'PT1-result'!$M$14)/'PT1-result'!$M$13)*((A1091-$A$305)/60)))</f>
        <v>8.9468371390943453</v>
      </c>
      <c r="D1091" s="6"/>
      <c r="E1091" s="15"/>
      <c r="F1091" s="10"/>
      <c r="G1091" s="10"/>
      <c r="H1091" s="10"/>
    </row>
    <row r="1092" spans="1:8" x14ac:dyDescent="0.2">
      <c r="A1092" s="13">
        <f t="shared" si="36"/>
        <v>108.6999999999981</v>
      </c>
      <c r="B1092" s="41">
        <v>0</v>
      </c>
      <c r="C1092" s="31">
        <f>$C$305*EXP(-((('PT1-result'!$M$13*'PT1-result'!$M$14)/'PT1-result'!$M$13)*((A1092-$A$305)/60)))</f>
        <v>8.9244979818281713</v>
      </c>
      <c r="D1092" s="6"/>
      <c r="E1092" s="15"/>
      <c r="F1092" s="10"/>
      <c r="G1092" s="10"/>
      <c r="H1092" s="10"/>
    </row>
    <row r="1093" spans="1:8" x14ac:dyDescent="0.2">
      <c r="A1093" s="13">
        <f t="shared" si="36"/>
        <v>108.79999999999809</v>
      </c>
      <c r="B1093" s="41">
        <v>0</v>
      </c>
      <c r="C1093" s="31">
        <f>$C$305*EXP(-((('PT1-result'!$M$13*'PT1-result'!$M$14)/'PT1-result'!$M$13)*((A1093-$A$305)/60)))</f>
        <v>8.9022146027034328</v>
      </c>
      <c r="D1093" s="6"/>
      <c r="E1093" s="15"/>
      <c r="F1093" s="10"/>
      <c r="G1093" s="10"/>
      <c r="H1093" s="10"/>
    </row>
    <row r="1094" spans="1:8" x14ac:dyDescent="0.2">
      <c r="A1094" s="13">
        <f t="shared" si="36"/>
        <v>108.89999999999809</v>
      </c>
      <c r="B1094" s="41">
        <v>0</v>
      </c>
      <c r="C1094" s="31">
        <f>$C$305*EXP(-((('PT1-result'!$M$13*'PT1-result'!$M$14)/'PT1-result'!$M$13)*((A1094-$A$305)/60)))</f>
        <v>8.8799868624489431</v>
      </c>
      <c r="D1094" s="6"/>
      <c r="E1094" s="15"/>
      <c r="F1094" s="10"/>
      <c r="G1094" s="10"/>
      <c r="H1094" s="10"/>
    </row>
    <row r="1095" spans="1:8" x14ac:dyDescent="0.2">
      <c r="A1095" s="13">
        <f t="shared" ref="A1095:A1158" si="38">A1094+0.1</f>
        <v>108.99999999999808</v>
      </c>
      <c r="B1095" s="41">
        <v>0</v>
      </c>
      <c r="C1095" s="31">
        <f>$C$305*EXP(-((('PT1-result'!$M$13*'PT1-result'!$M$14)/'PT1-result'!$M$13)*((A1095-$A$305)/60)))</f>
        <v>8.8578146221412446</v>
      </c>
      <c r="D1095" s="6"/>
      <c r="E1095" s="15"/>
      <c r="F1095" s="10"/>
      <c r="G1095" s="10"/>
      <c r="H1095" s="10"/>
    </row>
    <row r="1096" spans="1:8" x14ac:dyDescent="0.2">
      <c r="A1096" s="13">
        <f t="shared" si="38"/>
        <v>109.09999999999808</v>
      </c>
      <c r="B1096" s="41">
        <v>0</v>
      </c>
      <c r="C1096" s="31">
        <f>$C$305*EXP(-((('PT1-result'!$M$13*'PT1-result'!$M$14)/'PT1-result'!$M$13)*((A1096-$A$305)/60)))</f>
        <v>8.835697743203772</v>
      </c>
      <c r="D1096" s="6"/>
      <c r="E1096" s="15"/>
      <c r="F1096" s="10"/>
      <c r="G1096" s="10"/>
      <c r="H1096" s="10"/>
    </row>
    <row r="1097" spans="1:8" x14ac:dyDescent="0.2">
      <c r="A1097" s="13">
        <f t="shared" si="38"/>
        <v>109.19999999999807</v>
      </c>
      <c r="B1097" s="41">
        <v>0</v>
      </c>
      <c r="C1097" s="31">
        <f>$C$305*EXP(-((('PT1-result'!$M$13*'PT1-result'!$M$14)/'PT1-result'!$M$13)*((A1097-$A$305)/60)))</f>
        <v>8.8136360874059552</v>
      </c>
      <c r="D1097" s="6"/>
      <c r="E1097" s="15"/>
      <c r="F1097" s="10"/>
      <c r="G1097" s="10"/>
      <c r="H1097" s="10"/>
    </row>
    <row r="1098" spans="1:8" x14ac:dyDescent="0.2">
      <c r="A1098" s="13">
        <f t="shared" si="38"/>
        <v>109.29999999999806</v>
      </c>
      <c r="B1098" s="41">
        <v>0</v>
      </c>
      <c r="C1098" s="31">
        <f>$C$305*EXP(-((('PT1-result'!$M$13*'PT1-result'!$M$14)/'PT1-result'!$M$13)*((A1098-$A$305)/60)))</f>
        <v>8.7916295168623737</v>
      </c>
      <c r="D1098" s="6"/>
      <c r="E1098" s="15"/>
      <c r="F1098" s="10"/>
      <c r="G1098" s="10"/>
      <c r="H1098" s="10"/>
    </row>
    <row r="1099" spans="1:8" x14ac:dyDescent="0.2">
      <c r="A1099" s="13">
        <f t="shared" si="38"/>
        <v>109.39999999999806</v>
      </c>
      <c r="B1099" s="41">
        <v>0</v>
      </c>
      <c r="C1099" s="31">
        <f>$C$305*EXP(-((('PT1-result'!$M$13*'PT1-result'!$M$14)/'PT1-result'!$M$13)*((A1099-$A$305)/60)))</f>
        <v>8.7696778940318953</v>
      </c>
      <c r="D1099" s="6"/>
      <c r="E1099" s="15"/>
      <c r="F1099" s="10"/>
      <c r="G1099" s="10"/>
      <c r="H1099" s="10"/>
    </row>
    <row r="1100" spans="1:8" x14ac:dyDescent="0.2">
      <c r="A1100" s="13">
        <f t="shared" si="38"/>
        <v>109.49999999999805</v>
      </c>
      <c r="B1100" s="41">
        <v>0</v>
      </c>
      <c r="C1100" s="31">
        <f>$C$305*EXP(-((('PT1-result'!$M$13*'PT1-result'!$M$14)/'PT1-result'!$M$13)*((A1100-$A$305)/60)))</f>
        <v>8.7477810817167985</v>
      </c>
      <c r="D1100" s="6"/>
      <c r="E1100" s="15"/>
      <c r="F1100" s="10"/>
      <c r="G1100" s="10"/>
      <c r="H1100" s="10"/>
    </row>
    <row r="1101" spans="1:8" x14ac:dyDescent="0.2">
      <c r="A1101" s="13">
        <f t="shared" si="38"/>
        <v>109.59999999999805</v>
      </c>
      <c r="B1101" s="41">
        <v>0</v>
      </c>
      <c r="C1101" s="31">
        <f>$C$305*EXP(-((('PT1-result'!$M$13*'PT1-result'!$M$14)/'PT1-result'!$M$13)*((A1101-$A$305)/60)))</f>
        <v>8.725938943061939</v>
      </c>
      <c r="D1101" s="6"/>
      <c r="E1101" s="15"/>
      <c r="F1101" s="10"/>
      <c r="G1101" s="10"/>
      <c r="H1101" s="10"/>
    </row>
    <row r="1102" spans="1:8" x14ac:dyDescent="0.2">
      <c r="A1102" s="13">
        <f t="shared" si="38"/>
        <v>109.69999999999804</v>
      </c>
      <c r="B1102" s="41">
        <v>0</v>
      </c>
      <c r="C1102" s="31">
        <f>$C$305*EXP(-((('PT1-result'!$M$13*'PT1-result'!$M$14)/'PT1-result'!$M$13)*((A1102-$A$305)/60)))</f>
        <v>8.704151341553878</v>
      </c>
      <c r="D1102" s="6"/>
      <c r="E1102" s="15"/>
      <c r="F1102" s="10"/>
      <c r="G1102" s="10"/>
      <c r="H1102" s="10"/>
    </row>
    <row r="1103" spans="1:8" x14ac:dyDescent="0.2">
      <c r="A1103" s="13">
        <f t="shared" si="38"/>
        <v>109.79999999999804</v>
      </c>
      <c r="B1103" s="41">
        <v>0</v>
      </c>
      <c r="C1103" s="31">
        <f>$C$305*EXP(-((('PT1-result'!$M$13*'PT1-result'!$M$14)/'PT1-result'!$M$13)*((A1103-$A$305)/60)))</f>
        <v>8.682418141020035</v>
      </c>
      <c r="D1103" s="6"/>
      <c r="E1103" s="15"/>
      <c r="F1103" s="10"/>
      <c r="G1103" s="10"/>
      <c r="H1103" s="10"/>
    </row>
    <row r="1104" spans="1:8" x14ac:dyDescent="0.2">
      <c r="A1104" s="13">
        <f t="shared" si="38"/>
        <v>109.89999999999803</v>
      </c>
      <c r="B1104" s="41">
        <v>0</v>
      </c>
      <c r="C1104" s="31">
        <f>$C$305*EXP(-((('PT1-result'!$M$13*'PT1-result'!$M$14)/'PT1-result'!$M$13)*((A1104-$A$305)/60)))</f>
        <v>8.6607392056278414</v>
      </c>
      <c r="D1104" s="6"/>
      <c r="E1104" s="15"/>
      <c r="F1104" s="10"/>
      <c r="G1104" s="10"/>
      <c r="H1104" s="10"/>
    </row>
    <row r="1105" spans="1:8" x14ac:dyDescent="0.2">
      <c r="A1105" s="13">
        <f t="shared" si="38"/>
        <v>109.99999999999802</v>
      </c>
      <c r="B1105" s="41">
        <v>0</v>
      </c>
      <c r="C1105" s="31">
        <f>$C$305*EXP(-((('PT1-result'!$M$13*'PT1-result'!$M$14)/'PT1-result'!$M$13)*((A1105-$A$305)/60)))</f>
        <v>8.6391143998838675</v>
      </c>
      <c r="D1105" s="6"/>
      <c r="E1105" s="15"/>
      <c r="F1105" s="10"/>
      <c r="G1105" s="10"/>
      <c r="H1105" s="10"/>
    </row>
    <row r="1106" spans="1:8" x14ac:dyDescent="0.2">
      <c r="A1106" s="13">
        <f t="shared" si="38"/>
        <v>110.09999999999802</v>
      </c>
      <c r="B1106" s="41">
        <v>0</v>
      </c>
      <c r="C1106" s="31">
        <f>$C$305*EXP(-((('PT1-result'!$M$13*'PT1-result'!$M$14)/'PT1-result'!$M$13)*((A1106-$A$305)/60)))</f>
        <v>8.6175435886330192</v>
      </c>
      <c r="D1106" s="6"/>
      <c r="E1106" s="15"/>
      <c r="F1106" s="10"/>
      <c r="G1106" s="10"/>
      <c r="H1106" s="10"/>
    </row>
    <row r="1107" spans="1:8" x14ac:dyDescent="0.2">
      <c r="A1107" s="13">
        <f t="shared" si="38"/>
        <v>110.19999999999801</v>
      </c>
      <c r="B1107" s="41">
        <v>0</v>
      </c>
      <c r="C1107" s="31">
        <f>$C$305*EXP(-((('PT1-result'!$M$13*'PT1-result'!$M$14)/'PT1-result'!$M$13)*((A1107-$A$305)/60)))</f>
        <v>8.5960266370576512</v>
      </c>
      <c r="D1107" s="6"/>
      <c r="E1107" s="15"/>
      <c r="F1107" s="10"/>
      <c r="G1107" s="10"/>
      <c r="H1107" s="10"/>
    </row>
    <row r="1108" spans="1:8" x14ac:dyDescent="0.2">
      <c r="A1108" s="13">
        <f t="shared" si="38"/>
        <v>110.29999999999801</v>
      </c>
      <c r="B1108" s="41">
        <v>0</v>
      </c>
      <c r="C1108" s="31">
        <f>$C$305*EXP(-((('PT1-result'!$M$13*'PT1-result'!$M$14)/'PT1-result'!$M$13)*((A1108-$A$305)/60)))</f>
        <v>8.5745634106767454</v>
      </c>
      <c r="D1108" s="6"/>
      <c r="E1108" s="15"/>
      <c r="F1108" s="10"/>
      <c r="G1108" s="10"/>
      <c r="H1108" s="10"/>
    </row>
    <row r="1109" spans="1:8" x14ac:dyDescent="0.2">
      <c r="A1109" s="13">
        <f t="shared" si="38"/>
        <v>110.399999999998</v>
      </c>
      <c r="B1109" s="41">
        <v>0</v>
      </c>
      <c r="C1109" s="31">
        <f>$C$305*EXP(-((('PT1-result'!$M$13*'PT1-result'!$M$14)/'PT1-result'!$M$13)*((A1109-$A$305)/60)))</f>
        <v>8.5531537753450753</v>
      </c>
      <c r="D1109" s="6"/>
      <c r="E1109" s="15"/>
      <c r="F1109" s="10"/>
      <c r="G1109" s="10"/>
      <c r="H1109" s="10"/>
    </row>
    <row r="1110" spans="1:8" x14ac:dyDescent="0.2">
      <c r="A1110" s="13">
        <f t="shared" si="38"/>
        <v>110.499999999998</v>
      </c>
      <c r="B1110" s="41">
        <v>0</v>
      </c>
      <c r="C1110" s="31">
        <f>$C$305*EXP(-((('PT1-result'!$M$13*'PT1-result'!$M$14)/'PT1-result'!$M$13)*((A1110-$A$305)/60)))</f>
        <v>8.5317975972523357</v>
      </c>
      <c r="D1110" s="6"/>
      <c r="E1110" s="15"/>
      <c r="F1110" s="10"/>
      <c r="G1110" s="10"/>
      <c r="H1110" s="10"/>
    </row>
    <row r="1111" spans="1:8" x14ac:dyDescent="0.2">
      <c r="A1111" s="13">
        <f t="shared" si="38"/>
        <v>110.59999999999799</v>
      </c>
      <c r="B1111" s="41">
        <v>0</v>
      </c>
      <c r="C1111" s="31">
        <f>$C$305*EXP(-((('PT1-result'!$M$13*'PT1-result'!$M$14)/'PT1-result'!$M$13)*((A1111-$A$305)/60)))</f>
        <v>8.5104947429223525</v>
      </c>
      <c r="D1111" s="6"/>
      <c r="E1111" s="15"/>
      <c r="F1111" s="10"/>
      <c r="G1111" s="10"/>
      <c r="H1111" s="10"/>
    </row>
    <row r="1112" spans="1:8" x14ac:dyDescent="0.2">
      <c r="A1112" s="13">
        <f t="shared" si="38"/>
        <v>110.69999999999798</v>
      </c>
      <c r="B1112" s="41">
        <v>0</v>
      </c>
      <c r="C1112" s="31">
        <f>$C$305*EXP(-((('PT1-result'!$M$13*'PT1-result'!$M$14)/'PT1-result'!$M$13)*((A1112-$A$305)/60)))</f>
        <v>8.4892450792122176</v>
      </c>
      <c r="D1112" s="6"/>
      <c r="E1112" s="15"/>
      <c r="F1112" s="10"/>
      <c r="G1112" s="10"/>
      <c r="H1112" s="10"/>
    </row>
    <row r="1113" spans="1:8" x14ac:dyDescent="0.2">
      <c r="A1113" s="13">
        <f t="shared" si="38"/>
        <v>110.79999999999798</v>
      </c>
      <c r="B1113" s="41">
        <v>0</v>
      </c>
      <c r="C1113" s="31">
        <f>$C$305*EXP(-((('PT1-result'!$M$13*'PT1-result'!$M$14)/'PT1-result'!$M$13)*((A1113-$A$305)/60)))</f>
        <v>8.4680484733114607</v>
      </c>
      <c r="D1113" s="6"/>
      <c r="E1113" s="15"/>
      <c r="F1113" s="10"/>
      <c r="G1113" s="10"/>
      <c r="H1113" s="10"/>
    </row>
    <row r="1114" spans="1:8" x14ac:dyDescent="0.2">
      <c r="A1114" s="13">
        <f t="shared" si="38"/>
        <v>110.89999999999797</v>
      </c>
      <c r="B1114" s="41">
        <v>0</v>
      </c>
      <c r="C1114" s="31">
        <f>$C$305*EXP(-((('PT1-result'!$M$13*'PT1-result'!$M$14)/'PT1-result'!$M$13)*((A1114-$A$305)/60)))</f>
        <v>8.4469047927412326</v>
      </c>
      <c r="D1114" s="6"/>
      <c r="E1114" s="15"/>
      <c r="F1114" s="10"/>
      <c r="G1114" s="10"/>
      <c r="H1114" s="10"/>
    </row>
    <row r="1115" spans="1:8" x14ac:dyDescent="0.2">
      <c r="A1115" s="13">
        <f t="shared" si="38"/>
        <v>110.99999999999797</v>
      </c>
      <c r="B1115" s="41">
        <v>0</v>
      </c>
      <c r="C1115" s="31">
        <f>$C$305*EXP(-((('PT1-result'!$M$13*'PT1-result'!$M$14)/'PT1-result'!$M$13)*((A1115-$A$305)/60)))</f>
        <v>8.4258139053534507</v>
      </c>
      <c r="D1115" s="6"/>
      <c r="E1115" s="15"/>
      <c r="F1115" s="10"/>
      <c r="G1115" s="10"/>
      <c r="H1115" s="10"/>
    </row>
    <row r="1116" spans="1:8" x14ac:dyDescent="0.2">
      <c r="A1116" s="13">
        <f t="shared" si="38"/>
        <v>111.09999999999796</v>
      </c>
      <c r="B1116" s="41">
        <v>0</v>
      </c>
      <c r="C1116" s="31">
        <f>$C$305*EXP(-((('PT1-result'!$M$13*'PT1-result'!$M$14)/'PT1-result'!$M$13)*((A1116-$A$305)/60)))</f>
        <v>8.4047756793300046</v>
      </c>
      <c r="D1116" s="6"/>
      <c r="E1116" s="15"/>
      <c r="F1116" s="10"/>
      <c r="G1116" s="10"/>
      <c r="H1116" s="10"/>
    </row>
    <row r="1117" spans="1:8" x14ac:dyDescent="0.2">
      <c r="A1117" s="13">
        <f t="shared" si="38"/>
        <v>111.19999999999796</v>
      </c>
      <c r="B1117" s="41">
        <v>0</v>
      </c>
      <c r="C1117" s="31">
        <f>$C$305*EXP(-((('PT1-result'!$M$13*'PT1-result'!$M$14)/'PT1-result'!$M$13)*((A1117-$A$305)/60)))</f>
        <v>8.3837899831819147</v>
      </c>
      <c r="D1117" s="6"/>
      <c r="E1117" s="15"/>
      <c r="F1117" s="10"/>
      <c r="G1117" s="10"/>
      <c r="H1117" s="10"/>
    </row>
    <row r="1118" spans="1:8" x14ac:dyDescent="0.2">
      <c r="A1118" s="13">
        <f t="shared" si="38"/>
        <v>111.29999999999795</v>
      </c>
      <c r="B1118" s="41">
        <v>0</v>
      </c>
      <c r="C1118" s="31">
        <f>$C$305*EXP(-((('PT1-result'!$M$13*'PT1-result'!$M$14)/'PT1-result'!$M$13)*((A1118-$A$305)/60)))</f>
        <v>8.3628566857485094</v>
      </c>
      <c r="D1118" s="6"/>
      <c r="E1118" s="15"/>
      <c r="F1118" s="10"/>
      <c r="G1118" s="10"/>
      <c r="H1118" s="10"/>
    </row>
    <row r="1119" spans="1:8" x14ac:dyDescent="0.2">
      <c r="A1119" s="13">
        <f t="shared" si="38"/>
        <v>111.39999999999795</v>
      </c>
      <c r="B1119" s="41">
        <v>0</v>
      </c>
      <c r="C1119" s="31">
        <f>$C$305*EXP(-((('PT1-result'!$M$13*'PT1-result'!$M$14)/'PT1-result'!$M$13)*((A1119-$A$305)/60)))</f>
        <v>8.3419756561966185</v>
      </c>
      <c r="D1119" s="6"/>
      <c r="E1119" s="15"/>
      <c r="F1119" s="10"/>
      <c r="G1119" s="10"/>
      <c r="H1119" s="10"/>
    </row>
    <row r="1120" spans="1:8" x14ac:dyDescent="0.2">
      <c r="A1120" s="13">
        <f t="shared" si="38"/>
        <v>111.49999999999794</v>
      </c>
      <c r="B1120" s="41">
        <v>0</v>
      </c>
      <c r="C1120" s="31">
        <f>$C$305*EXP(-((('PT1-result'!$M$13*'PT1-result'!$M$14)/'PT1-result'!$M$13)*((A1120-$A$305)/60)))</f>
        <v>8.3211467640197281</v>
      </c>
      <c r="D1120" s="6"/>
      <c r="E1120" s="15"/>
      <c r="F1120" s="10"/>
      <c r="G1120" s="10"/>
      <c r="H1120" s="10"/>
    </row>
    <row r="1121" spans="1:8" x14ac:dyDescent="0.2">
      <c r="A1121" s="13">
        <f t="shared" si="38"/>
        <v>111.59999999999793</v>
      </c>
      <c r="B1121" s="41">
        <v>0</v>
      </c>
      <c r="C1121" s="31">
        <f>$C$305*EXP(-((('PT1-result'!$M$13*'PT1-result'!$M$14)/'PT1-result'!$M$13)*((A1121-$A$305)/60)))</f>
        <v>8.3003698790372002</v>
      </c>
      <c r="D1121" s="6"/>
      <c r="E1121" s="15"/>
      <c r="F1121" s="10"/>
      <c r="G1121" s="10"/>
      <c r="H1121" s="10"/>
    </row>
    <row r="1122" spans="1:8" x14ac:dyDescent="0.2">
      <c r="A1122" s="13">
        <f t="shared" si="38"/>
        <v>111.69999999999793</v>
      </c>
      <c r="B1122" s="41">
        <v>0</v>
      </c>
      <c r="C1122" s="31">
        <f>$C$305*EXP(-((('PT1-result'!$M$13*'PT1-result'!$M$14)/'PT1-result'!$M$13)*((A1122-$A$305)/60)))</f>
        <v>8.2796448713934367</v>
      </c>
      <c r="D1122" s="6"/>
      <c r="E1122" s="15"/>
      <c r="F1122" s="10"/>
      <c r="G1122" s="10"/>
      <c r="H1122" s="10"/>
    </row>
    <row r="1123" spans="1:8" x14ac:dyDescent="0.2">
      <c r="A1123" s="13">
        <f t="shared" si="38"/>
        <v>111.79999999999792</v>
      </c>
      <c r="B1123" s="41">
        <v>0</v>
      </c>
      <c r="C1123" s="31">
        <f>$C$305*EXP(-((('PT1-result'!$M$13*'PT1-result'!$M$14)/'PT1-result'!$M$13)*((A1123-$A$305)/60)))</f>
        <v>8.2589716115570706</v>
      </c>
      <c r="D1123" s="6"/>
      <c r="E1123" s="15"/>
      <c r="F1123" s="10"/>
      <c r="G1123" s="10"/>
      <c r="H1123" s="10"/>
    </row>
    <row r="1124" spans="1:8" x14ac:dyDescent="0.2">
      <c r="A1124" s="13">
        <f t="shared" si="38"/>
        <v>111.89999999999792</v>
      </c>
      <c r="B1124" s="41">
        <v>0</v>
      </c>
      <c r="C1124" s="31">
        <f>$C$305*EXP(-((('PT1-result'!$M$13*'PT1-result'!$M$14)/'PT1-result'!$M$13)*((A1124-$A$305)/60)))</f>
        <v>8.2383499703201633</v>
      </c>
      <c r="D1124" s="6"/>
      <c r="E1124" s="15"/>
      <c r="F1124" s="10"/>
      <c r="G1124" s="10"/>
      <c r="H1124" s="10"/>
    </row>
    <row r="1125" spans="1:8" x14ac:dyDescent="0.2">
      <c r="A1125" s="13">
        <f t="shared" si="38"/>
        <v>111.99999999999791</v>
      </c>
      <c r="B1125" s="41">
        <v>0</v>
      </c>
      <c r="C1125" s="31">
        <f>$C$305*EXP(-((('PT1-result'!$M$13*'PT1-result'!$M$14)/'PT1-result'!$M$13)*((A1125-$A$305)/60)))</f>
        <v>8.2177798187973874</v>
      </c>
      <c r="D1125" s="6"/>
      <c r="E1125" s="15"/>
      <c r="F1125" s="10"/>
      <c r="G1125" s="10"/>
      <c r="H1125" s="10"/>
    </row>
    <row r="1126" spans="1:8" x14ac:dyDescent="0.2">
      <c r="A1126" s="13">
        <f t="shared" si="38"/>
        <v>112.09999999999791</v>
      </c>
      <c r="B1126" s="41">
        <v>0</v>
      </c>
      <c r="C1126" s="31">
        <f>$C$305*EXP(-((('PT1-result'!$M$13*'PT1-result'!$M$14)/'PT1-result'!$M$13)*((A1126-$A$305)/60)))</f>
        <v>8.1972610284252294</v>
      </c>
      <c r="D1126" s="6"/>
      <c r="E1126" s="15"/>
      <c r="F1126" s="10"/>
      <c r="G1126" s="10"/>
      <c r="H1126" s="10"/>
    </row>
    <row r="1127" spans="1:8" x14ac:dyDescent="0.2">
      <c r="A1127" s="13">
        <f t="shared" si="38"/>
        <v>112.1999999999979</v>
      </c>
      <c r="B1127" s="41">
        <v>0</v>
      </c>
      <c r="C1127" s="31">
        <f>$C$305*EXP(-((('PT1-result'!$M$13*'PT1-result'!$M$14)/'PT1-result'!$M$13)*((A1127-$A$305)/60)))</f>
        <v>8.1767934709611794</v>
      </c>
      <c r="D1127" s="6"/>
      <c r="E1127" s="15"/>
      <c r="F1127" s="10"/>
      <c r="G1127" s="10"/>
      <c r="H1127" s="10"/>
    </row>
    <row r="1128" spans="1:8" x14ac:dyDescent="0.2">
      <c r="A1128" s="13">
        <f t="shared" si="38"/>
        <v>112.29999999999789</v>
      </c>
      <c r="B1128" s="41">
        <v>0</v>
      </c>
      <c r="C1128" s="31">
        <f>$C$305*EXP(-((('PT1-result'!$M$13*'PT1-result'!$M$14)/'PT1-result'!$M$13)*((A1128-$A$305)/60)))</f>
        <v>8.1563770184829441</v>
      </c>
      <c r="D1128" s="6"/>
      <c r="E1128" s="15"/>
      <c r="F1128" s="10"/>
      <c r="G1128" s="10"/>
      <c r="H1128" s="10"/>
    </row>
    <row r="1129" spans="1:8" x14ac:dyDescent="0.2">
      <c r="A1129" s="13">
        <f t="shared" si="38"/>
        <v>112.39999999999789</v>
      </c>
      <c r="B1129" s="41">
        <v>0</v>
      </c>
      <c r="C1129" s="31">
        <f>$C$305*EXP(-((('PT1-result'!$M$13*'PT1-result'!$M$14)/'PT1-result'!$M$13)*((A1129-$A$305)/60)))</f>
        <v>8.1360115433876281</v>
      </c>
      <c r="D1129" s="6"/>
      <c r="E1129" s="15"/>
      <c r="F1129" s="10"/>
      <c r="G1129" s="10"/>
      <c r="H1129" s="10"/>
    </row>
    <row r="1130" spans="1:8" x14ac:dyDescent="0.2">
      <c r="A1130" s="13">
        <f t="shared" si="38"/>
        <v>112.49999999999788</v>
      </c>
      <c r="B1130" s="41">
        <v>0</v>
      </c>
      <c r="C1130" s="31">
        <f>$C$305*EXP(-((('PT1-result'!$M$13*'PT1-result'!$M$14)/'PT1-result'!$M$13)*((A1130-$A$305)/60)))</f>
        <v>8.1156969183909382</v>
      </c>
      <c r="D1130" s="6"/>
      <c r="E1130" s="15"/>
      <c r="F1130" s="10"/>
      <c r="G1130" s="10"/>
      <c r="H1130" s="10"/>
    </row>
    <row r="1131" spans="1:8" x14ac:dyDescent="0.2">
      <c r="A1131" s="13">
        <f t="shared" si="38"/>
        <v>112.59999999999788</v>
      </c>
      <c r="B1131" s="41">
        <v>0</v>
      </c>
      <c r="C1131" s="31">
        <f>$C$305*EXP(-((('PT1-result'!$M$13*'PT1-result'!$M$14)/'PT1-result'!$M$13)*((A1131-$A$305)/60)))</f>
        <v>8.0954330165264068</v>
      </c>
      <c r="D1131" s="6"/>
      <c r="E1131" s="15"/>
      <c r="F1131" s="10"/>
      <c r="G1131" s="10"/>
      <c r="H1131" s="10"/>
    </row>
    <row r="1132" spans="1:8" x14ac:dyDescent="0.2">
      <c r="A1132" s="13">
        <f t="shared" si="38"/>
        <v>112.69999999999787</v>
      </c>
      <c r="B1132" s="41">
        <v>0</v>
      </c>
      <c r="C1132" s="31">
        <f>$C$305*EXP(-((('PT1-result'!$M$13*'PT1-result'!$M$14)/'PT1-result'!$M$13)*((A1132-$A$305)/60)))</f>
        <v>8.0752197111445785</v>
      </c>
      <c r="D1132" s="6"/>
      <c r="E1132" s="15"/>
      <c r="F1132" s="10"/>
      <c r="G1132" s="10"/>
      <c r="H1132" s="10"/>
    </row>
    <row r="1133" spans="1:8" x14ac:dyDescent="0.2">
      <c r="A1133" s="13">
        <f t="shared" si="38"/>
        <v>112.79999999999787</v>
      </c>
      <c r="B1133" s="41">
        <v>0</v>
      </c>
      <c r="C1133" s="31">
        <f>$C$305*EXP(-((('PT1-result'!$M$13*'PT1-result'!$M$14)/'PT1-result'!$M$13)*((A1133-$A$305)/60)))</f>
        <v>8.0550568759122338</v>
      </c>
      <c r="D1133" s="6"/>
      <c r="E1133" s="15"/>
      <c r="F1133" s="10"/>
      <c r="G1133" s="10"/>
      <c r="H1133" s="10"/>
    </row>
    <row r="1134" spans="1:8" x14ac:dyDescent="0.2">
      <c r="A1134" s="13">
        <f t="shared" si="38"/>
        <v>112.89999999999786</v>
      </c>
      <c r="B1134" s="41">
        <v>0</v>
      </c>
      <c r="C1134" s="31">
        <f>$C$305*EXP(-((('PT1-result'!$M$13*'PT1-result'!$M$14)/'PT1-result'!$M$13)*((A1134-$A$305)/60)))</f>
        <v>8.0349443848115882</v>
      </c>
      <c r="D1134" s="6"/>
      <c r="E1134" s="15"/>
      <c r="F1134" s="10"/>
      <c r="G1134" s="10"/>
      <c r="H1134" s="10"/>
    </row>
    <row r="1135" spans="1:8" x14ac:dyDescent="0.2">
      <c r="A1135" s="13">
        <f t="shared" si="38"/>
        <v>112.99999999999785</v>
      </c>
      <c r="B1135" s="41">
        <v>0</v>
      </c>
      <c r="C1135" s="31">
        <f>$C$305*EXP(-((('PT1-result'!$M$13*'PT1-result'!$M$14)/'PT1-result'!$M$13)*((A1135-$A$305)/60)))</f>
        <v>8.0148821121394995</v>
      </c>
      <c r="D1135" s="6"/>
      <c r="E1135" s="15"/>
      <c r="F1135" s="10"/>
      <c r="G1135" s="10"/>
      <c r="H1135" s="10"/>
    </row>
    <row r="1136" spans="1:8" x14ac:dyDescent="0.2">
      <c r="A1136" s="13">
        <f t="shared" si="38"/>
        <v>113.09999999999785</v>
      </c>
      <c r="B1136" s="41">
        <v>0</v>
      </c>
      <c r="C1136" s="31">
        <f>$C$305*EXP(-((('PT1-result'!$M$13*'PT1-result'!$M$14)/'PT1-result'!$M$13)*((A1136-$A$305)/60)))</f>
        <v>7.9948699325067007</v>
      </c>
      <c r="D1136" s="6"/>
      <c r="E1136" s="15"/>
      <c r="F1136" s="10"/>
      <c r="G1136" s="10"/>
      <c r="H1136" s="10"/>
    </row>
    <row r="1137" spans="1:8" x14ac:dyDescent="0.2">
      <c r="A1137" s="13">
        <f t="shared" si="38"/>
        <v>113.19999999999784</v>
      </c>
      <c r="B1137" s="41">
        <v>0</v>
      </c>
      <c r="C1137" s="31">
        <f>$C$305*EXP(-((('PT1-result'!$M$13*'PT1-result'!$M$14)/'PT1-result'!$M$13)*((A1137-$A$305)/60)))</f>
        <v>7.9749077208370061</v>
      </c>
      <c r="D1137" s="6"/>
      <c r="E1137" s="15"/>
      <c r="F1137" s="10"/>
      <c r="G1137" s="10"/>
      <c r="H1137" s="10"/>
    </row>
    <row r="1138" spans="1:8" x14ac:dyDescent="0.2">
      <c r="A1138" s="13">
        <f t="shared" si="38"/>
        <v>113.29999999999784</v>
      </c>
      <c r="B1138" s="41">
        <v>0</v>
      </c>
      <c r="C1138" s="31">
        <f>$C$305*EXP(-((('PT1-result'!$M$13*'PT1-result'!$M$14)/'PT1-result'!$M$13)*((A1138-$A$305)/60)))</f>
        <v>7.9549953523665256</v>
      </c>
      <c r="D1138" s="6"/>
      <c r="E1138" s="15"/>
      <c r="F1138" s="10"/>
      <c r="G1138" s="10"/>
      <c r="H1138" s="10"/>
    </row>
    <row r="1139" spans="1:8" x14ac:dyDescent="0.2">
      <c r="A1139" s="13">
        <f t="shared" si="38"/>
        <v>113.39999999999783</v>
      </c>
      <c r="B1139" s="41">
        <v>0</v>
      </c>
      <c r="C1139" s="31">
        <f>$C$305*EXP(-((('PT1-result'!$M$13*'PT1-result'!$M$14)/'PT1-result'!$M$13)*((A1139-$A$305)/60)))</f>
        <v>7.9351327026428971</v>
      </c>
      <c r="D1139" s="6"/>
      <c r="E1139" s="15"/>
      <c r="F1139" s="10"/>
      <c r="G1139" s="10"/>
      <c r="H1139" s="10"/>
    </row>
    <row r="1140" spans="1:8" x14ac:dyDescent="0.2">
      <c r="A1140" s="13">
        <f t="shared" si="38"/>
        <v>113.49999999999783</v>
      </c>
      <c r="B1140" s="41">
        <v>0</v>
      </c>
      <c r="C1140" s="31">
        <f>$C$305*EXP(-((('PT1-result'!$M$13*'PT1-result'!$M$14)/'PT1-result'!$M$13)*((A1140-$A$305)/60)))</f>
        <v>7.9153196475244867</v>
      </c>
      <c r="D1140" s="6"/>
      <c r="E1140" s="15"/>
      <c r="F1140" s="10"/>
      <c r="G1140" s="10"/>
      <c r="H1140" s="10"/>
    </row>
    <row r="1141" spans="1:8" x14ac:dyDescent="0.2">
      <c r="A1141" s="13">
        <f t="shared" si="38"/>
        <v>113.59999999999782</v>
      </c>
      <c r="B1141" s="41">
        <v>0</v>
      </c>
      <c r="C1141" s="31">
        <f>$C$305*EXP(-((('PT1-result'!$M$13*'PT1-result'!$M$14)/'PT1-result'!$M$13)*((A1141-$A$305)/60)))</f>
        <v>7.8955560631796393</v>
      </c>
      <c r="D1141" s="6"/>
      <c r="E1141" s="15"/>
      <c r="F1141" s="10"/>
      <c r="G1141" s="10"/>
      <c r="H1141" s="10"/>
    </row>
    <row r="1142" spans="1:8" x14ac:dyDescent="0.2">
      <c r="A1142" s="13">
        <f t="shared" si="38"/>
        <v>113.69999999999781</v>
      </c>
      <c r="B1142" s="41">
        <v>0</v>
      </c>
      <c r="C1142" s="31">
        <f>$C$305*EXP(-((('PT1-result'!$M$13*'PT1-result'!$M$14)/'PT1-result'!$M$13)*((A1142-$A$305)/60)))</f>
        <v>7.8758418260858889</v>
      </c>
      <c r="D1142" s="6"/>
      <c r="E1142" s="15"/>
      <c r="F1142" s="10"/>
      <c r="G1142" s="10"/>
      <c r="H1142" s="10"/>
    </row>
    <row r="1143" spans="1:8" x14ac:dyDescent="0.2">
      <c r="A1143" s="13">
        <f t="shared" si="38"/>
        <v>113.79999999999781</v>
      </c>
      <c r="B1143" s="41">
        <v>0</v>
      </c>
      <c r="C1143" s="31">
        <f>$C$305*EXP(-((('PT1-result'!$M$13*'PT1-result'!$M$14)/'PT1-result'!$M$13)*((A1143-$A$305)/60)))</f>
        <v>7.8561768130291885</v>
      </c>
      <c r="D1143" s="6"/>
      <c r="E1143" s="15"/>
      <c r="F1143" s="10"/>
      <c r="G1143" s="10"/>
      <c r="H1143" s="10"/>
    </row>
    <row r="1144" spans="1:8" x14ac:dyDescent="0.2">
      <c r="A1144" s="13">
        <f t="shared" si="38"/>
        <v>113.8999999999978</v>
      </c>
      <c r="B1144" s="41">
        <v>0</v>
      </c>
      <c r="C1144" s="31">
        <f>$C$305*EXP(-((('PT1-result'!$M$13*'PT1-result'!$M$14)/'PT1-result'!$M$13)*((A1144-$A$305)/60)))</f>
        <v>7.8365609011031463</v>
      </c>
      <c r="D1144" s="6"/>
      <c r="E1144" s="15"/>
      <c r="F1144" s="10"/>
      <c r="G1144" s="10"/>
      <c r="H1144" s="10"/>
    </row>
    <row r="1145" spans="1:8" x14ac:dyDescent="0.2">
      <c r="A1145" s="13">
        <f t="shared" si="38"/>
        <v>113.9999999999978</v>
      </c>
      <c r="B1145" s="41">
        <v>0</v>
      </c>
      <c r="C1145" s="31">
        <f>$C$305*EXP(-((('PT1-result'!$M$13*'PT1-result'!$M$14)/'PT1-result'!$M$13)*((A1145-$A$305)/60)))</f>
        <v>7.8169939677082434</v>
      </c>
      <c r="D1145" s="6"/>
      <c r="E1145" s="15"/>
      <c r="F1145" s="10"/>
      <c r="G1145" s="10"/>
      <c r="H1145" s="10"/>
    </row>
    <row r="1146" spans="1:8" x14ac:dyDescent="0.2">
      <c r="A1146" s="13">
        <f t="shared" si="38"/>
        <v>114.09999999999779</v>
      </c>
      <c r="B1146" s="41">
        <v>0</v>
      </c>
      <c r="C1146" s="31">
        <f>$C$305*EXP(-((('PT1-result'!$M$13*'PT1-result'!$M$14)/'PT1-result'!$M$13)*((A1146-$A$305)/60)))</f>
        <v>7.797475890551083</v>
      </c>
      <c r="D1146" s="6"/>
      <c r="E1146" s="15"/>
      <c r="F1146" s="10"/>
      <c r="G1146" s="10"/>
      <c r="H1146" s="10"/>
    </row>
    <row r="1147" spans="1:8" x14ac:dyDescent="0.2">
      <c r="A1147" s="13">
        <f t="shared" si="38"/>
        <v>114.19999999999779</v>
      </c>
      <c r="B1147" s="41">
        <v>0</v>
      </c>
      <c r="C1147" s="31">
        <f>$C$305*EXP(-((('PT1-result'!$M$13*'PT1-result'!$M$14)/'PT1-result'!$M$13)*((A1147-$A$305)/60)))</f>
        <v>7.7780065476436224</v>
      </c>
      <c r="D1147" s="6"/>
      <c r="E1147" s="15"/>
      <c r="F1147" s="10"/>
      <c r="G1147" s="10"/>
      <c r="H1147" s="10"/>
    </row>
    <row r="1148" spans="1:8" x14ac:dyDescent="0.2">
      <c r="A1148" s="13">
        <f t="shared" si="38"/>
        <v>114.29999999999778</v>
      </c>
      <c r="B1148" s="41">
        <v>0</v>
      </c>
      <c r="C1148" s="31">
        <f>$C$305*EXP(-((('PT1-result'!$M$13*'PT1-result'!$M$14)/'PT1-result'!$M$13)*((A1148-$A$305)/60)))</f>
        <v>7.7585858173024018</v>
      </c>
      <c r="D1148" s="6"/>
      <c r="E1148" s="15"/>
      <c r="F1148" s="10"/>
      <c r="G1148" s="10"/>
      <c r="H1148" s="10"/>
    </row>
    <row r="1149" spans="1:8" x14ac:dyDescent="0.2">
      <c r="A1149" s="13">
        <f t="shared" si="38"/>
        <v>114.39999999999777</v>
      </c>
      <c r="B1149" s="41">
        <v>0</v>
      </c>
      <c r="C1149" s="31">
        <f>$C$305*EXP(-((('PT1-result'!$M$13*'PT1-result'!$M$14)/'PT1-result'!$M$13)*((A1149-$A$305)/60)))</f>
        <v>7.7392135781478011</v>
      </c>
      <c r="D1149" s="6"/>
      <c r="E1149" s="15"/>
      <c r="F1149" s="10"/>
      <c r="G1149" s="10"/>
      <c r="H1149" s="10"/>
    </row>
    <row r="1150" spans="1:8" x14ac:dyDescent="0.2">
      <c r="A1150" s="13">
        <f t="shared" si="38"/>
        <v>114.49999999999777</v>
      </c>
      <c r="B1150" s="41">
        <v>0</v>
      </c>
      <c r="C1150" s="31">
        <f>$C$305*EXP(-((('PT1-result'!$M$13*'PT1-result'!$M$14)/'PT1-result'!$M$13)*((A1150-$A$305)/60)))</f>
        <v>7.7198897091032519</v>
      </c>
      <c r="D1150" s="6"/>
      <c r="E1150" s="15"/>
      <c r="F1150" s="10"/>
      <c r="G1150" s="10"/>
      <c r="H1150" s="10"/>
    </row>
    <row r="1151" spans="1:8" x14ac:dyDescent="0.2">
      <c r="A1151" s="13">
        <f t="shared" si="38"/>
        <v>114.59999999999776</v>
      </c>
      <c r="B1151" s="41">
        <v>0</v>
      </c>
      <c r="C1151" s="31">
        <f>$C$305*EXP(-((('PT1-result'!$M$13*'PT1-result'!$M$14)/'PT1-result'!$M$13)*((A1151-$A$305)/60)))</f>
        <v>7.7006140893945139</v>
      </c>
      <c r="D1151" s="6"/>
      <c r="E1151" s="15"/>
      <c r="F1151" s="10"/>
      <c r="G1151" s="10"/>
      <c r="H1151" s="10"/>
    </row>
    <row r="1152" spans="1:8" x14ac:dyDescent="0.2">
      <c r="A1152" s="13">
        <f t="shared" si="38"/>
        <v>114.69999999999776</v>
      </c>
      <c r="B1152" s="41">
        <v>0</v>
      </c>
      <c r="C1152" s="31">
        <f>$C$305*EXP(-((('PT1-result'!$M$13*'PT1-result'!$M$14)/'PT1-result'!$M$13)*((A1152-$A$305)/60)))</f>
        <v>7.6813865985489027</v>
      </c>
      <c r="D1152" s="6"/>
      <c r="E1152" s="15"/>
      <c r="F1152" s="10"/>
      <c r="G1152" s="10"/>
      <c r="H1152" s="10"/>
    </row>
    <row r="1153" spans="1:8" x14ac:dyDescent="0.2">
      <c r="A1153" s="13">
        <f t="shared" si="38"/>
        <v>114.79999999999775</v>
      </c>
      <c r="B1153" s="41">
        <v>0</v>
      </c>
      <c r="C1153" s="31">
        <f>$C$305*EXP(-((('PT1-result'!$M$13*'PT1-result'!$M$14)/'PT1-result'!$M$13)*((A1153-$A$305)/60)))</f>
        <v>7.6622071163945353</v>
      </c>
      <c r="D1153" s="6"/>
      <c r="E1153" s="15"/>
      <c r="F1153" s="10"/>
      <c r="G1153" s="10"/>
      <c r="H1153" s="10"/>
    </row>
    <row r="1154" spans="1:8" x14ac:dyDescent="0.2">
      <c r="A1154" s="13">
        <f t="shared" si="38"/>
        <v>114.89999999999775</v>
      </c>
      <c r="B1154" s="41">
        <v>0</v>
      </c>
      <c r="C1154" s="31">
        <f>$C$305*EXP(-((('PT1-result'!$M$13*'PT1-result'!$M$14)/'PT1-result'!$M$13)*((A1154-$A$305)/60)))</f>
        <v>7.6430755230595926</v>
      </c>
      <c r="D1154" s="6"/>
      <c r="E1154" s="15"/>
      <c r="F1154" s="10"/>
      <c r="G1154" s="10"/>
      <c r="H1154" s="10"/>
    </row>
    <row r="1155" spans="1:8" x14ac:dyDescent="0.2">
      <c r="A1155" s="13">
        <f t="shared" si="38"/>
        <v>114.99999999999774</v>
      </c>
      <c r="B1155" s="41">
        <v>0</v>
      </c>
      <c r="C1155" s="31">
        <f>$C$305*EXP(-((('PT1-result'!$M$13*'PT1-result'!$M$14)/'PT1-result'!$M$13)*((A1155-$A$305)/60)))</f>
        <v>7.6239916989715448</v>
      </c>
      <c r="D1155" s="6"/>
      <c r="E1155" s="15"/>
      <c r="F1155" s="10"/>
      <c r="G1155" s="10"/>
      <c r="H1155" s="10"/>
    </row>
    <row r="1156" spans="1:8" x14ac:dyDescent="0.2">
      <c r="A1156" s="13">
        <f t="shared" si="38"/>
        <v>115.09999999999773</v>
      </c>
      <c r="B1156" s="41">
        <v>0</v>
      </c>
      <c r="C1156" s="31">
        <f>$C$305*EXP(-((('PT1-result'!$M$13*'PT1-result'!$M$14)/'PT1-result'!$M$13)*((A1156-$A$305)/60)))</f>
        <v>7.6049555248564333</v>
      </c>
      <c r="D1156" s="6"/>
      <c r="E1156" s="15"/>
      <c r="F1156" s="10"/>
      <c r="G1156" s="10"/>
      <c r="H1156" s="10"/>
    </row>
    <row r="1157" spans="1:8" x14ac:dyDescent="0.2">
      <c r="A1157" s="13">
        <f t="shared" si="38"/>
        <v>115.19999999999773</v>
      </c>
      <c r="B1157" s="41">
        <v>0</v>
      </c>
      <c r="C1157" s="31">
        <f>$C$305*EXP(-((('PT1-result'!$M$13*'PT1-result'!$M$14)/'PT1-result'!$M$13)*((A1157-$A$305)/60)))</f>
        <v>7.5859668817381074</v>
      </c>
      <c r="D1157" s="6"/>
      <c r="E1157" s="15"/>
      <c r="F1157" s="10"/>
      <c r="G1157" s="10"/>
      <c r="H1157" s="10"/>
    </row>
    <row r="1158" spans="1:8" x14ac:dyDescent="0.2">
      <c r="A1158" s="13">
        <f t="shared" si="38"/>
        <v>115.29999999999772</v>
      </c>
      <c r="B1158" s="41">
        <v>0</v>
      </c>
      <c r="C1158" s="31">
        <f>$C$305*EXP(-((('PT1-result'!$M$13*'PT1-result'!$M$14)/'PT1-result'!$M$13)*((A1158-$A$305)/60)))</f>
        <v>7.5670256509374871</v>
      </c>
      <c r="D1158" s="6"/>
      <c r="E1158" s="15"/>
      <c r="F1158" s="10"/>
      <c r="G1158" s="10"/>
      <c r="H1158" s="10"/>
    </row>
    <row r="1159" spans="1:8" x14ac:dyDescent="0.2">
      <c r="A1159" s="13">
        <f t="shared" ref="A1159:A1222" si="39">A1158+0.1</f>
        <v>115.39999999999772</v>
      </c>
      <c r="B1159" s="41">
        <v>0</v>
      </c>
      <c r="C1159" s="31">
        <f>$C$305*EXP(-((('PT1-result'!$M$13*'PT1-result'!$M$14)/'PT1-result'!$M$13)*((A1159-$A$305)/60)))</f>
        <v>7.54813171407182</v>
      </c>
      <c r="D1159" s="6"/>
      <c r="E1159" s="15"/>
      <c r="F1159" s="10"/>
      <c r="G1159" s="10"/>
      <c r="H1159" s="10"/>
    </row>
    <row r="1160" spans="1:8" x14ac:dyDescent="0.2">
      <c r="A1160" s="13">
        <f t="shared" si="39"/>
        <v>115.49999999999771</v>
      </c>
      <c r="B1160" s="41">
        <v>0</v>
      </c>
      <c r="C1160" s="31">
        <f>$C$305*EXP(-((('PT1-result'!$M$13*'PT1-result'!$M$14)/'PT1-result'!$M$13)*((A1160-$A$305)/60)))</f>
        <v>7.5292849530539341</v>
      </c>
      <c r="D1160" s="6"/>
      <c r="E1160" s="15"/>
      <c r="F1160" s="10"/>
      <c r="G1160" s="10"/>
      <c r="H1160" s="10"/>
    </row>
    <row r="1161" spans="1:8" x14ac:dyDescent="0.2">
      <c r="A1161" s="13">
        <f t="shared" si="39"/>
        <v>115.59999999999771</v>
      </c>
      <c r="B1161" s="41">
        <v>0</v>
      </c>
      <c r="C1161" s="31">
        <f>$C$305*EXP(-((('PT1-result'!$M$13*'PT1-result'!$M$14)/'PT1-result'!$M$13)*((A1161-$A$305)/60)))</f>
        <v>7.5104852500915129</v>
      </c>
      <c r="D1161" s="6"/>
      <c r="E1161" s="15"/>
      <c r="F1161" s="10"/>
      <c r="G1161" s="10"/>
      <c r="H1161" s="10"/>
    </row>
    <row r="1162" spans="1:8" x14ac:dyDescent="0.2">
      <c r="A1162" s="13">
        <f t="shared" si="39"/>
        <v>115.6999999999977</v>
      </c>
      <c r="B1162" s="41">
        <v>0</v>
      </c>
      <c r="C1162" s="31">
        <f>$C$305*EXP(-((('PT1-result'!$M$13*'PT1-result'!$M$14)/'PT1-result'!$M$13)*((A1162-$A$305)/60)))</f>
        <v>7.4917324876863542</v>
      </c>
      <c r="D1162" s="6"/>
      <c r="E1162" s="15"/>
      <c r="F1162" s="10"/>
      <c r="G1162" s="10"/>
      <c r="H1162" s="10"/>
    </row>
    <row r="1163" spans="1:8" x14ac:dyDescent="0.2">
      <c r="A1163" s="13">
        <f t="shared" si="39"/>
        <v>115.79999999999769</v>
      </c>
      <c r="B1163" s="41">
        <v>0</v>
      </c>
      <c r="C1163" s="31">
        <f>$C$305*EXP(-((('PT1-result'!$M$13*'PT1-result'!$M$14)/'PT1-result'!$M$13)*((A1163-$A$305)/60)))</f>
        <v>7.4730265486336291</v>
      </c>
      <c r="D1163" s="6"/>
      <c r="E1163" s="15"/>
      <c r="F1163" s="10"/>
      <c r="G1163" s="10"/>
      <c r="H1163" s="10"/>
    </row>
    <row r="1164" spans="1:8" x14ac:dyDescent="0.2">
      <c r="A1164" s="13">
        <f t="shared" si="39"/>
        <v>115.89999999999769</v>
      </c>
      <c r="B1164" s="41">
        <v>0</v>
      </c>
      <c r="C1164" s="31">
        <f>$C$305*EXP(-((('PT1-result'!$M$13*'PT1-result'!$M$14)/'PT1-result'!$M$13)*((A1164-$A$305)/60)))</f>
        <v>7.4543673160211634</v>
      </c>
      <c r="D1164" s="6"/>
      <c r="E1164" s="15"/>
      <c r="F1164" s="10"/>
      <c r="G1164" s="10"/>
      <c r="H1164" s="10"/>
    </row>
    <row r="1165" spans="1:8" x14ac:dyDescent="0.2">
      <c r="A1165" s="13">
        <f t="shared" si="39"/>
        <v>115.99999999999768</v>
      </c>
      <c r="B1165" s="41">
        <v>0</v>
      </c>
      <c r="C1165" s="31">
        <f>$C$305*EXP(-((('PT1-result'!$M$13*'PT1-result'!$M$14)/'PT1-result'!$M$13)*((A1165-$A$305)/60)))</f>
        <v>7.4357546732286854</v>
      </c>
      <c r="D1165" s="6"/>
      <c r="E1165" s="15"/>
      <c r="F1165" s="10"/>
      <c r="G1165" s="10"/>
      <c r="H1165" s="10"/>
    </row>
    <row r="1166" spans="1:8" x14ac:dyDescent="0.2">
      <c r="A1166" s="13">
        <f t="shared" si="39"/>
        <v>116.09999999999768</v>
      </c>
      <c r="B1166" s="41">
        <v>0</v>
      </c>
      <c r="C1166" s="31">
        <f>$C$305*EXP(-((('PT1-result'!$M$13*'PT1-result'!$M$14)/'PT1-result'!$M$13)*((A1166-$A$305)/60)))</f>
        <v>7.4171885039271199</v>
      </c>
      <c r="D1166" s="6"/>
      <c r="E1166" s="15"/>
      <c r="F1166" s="10"/>
      <c r="G1166" s="10"/>
      <c r="H1166" s="10"/>
    </row>
    <row r="1167" spans="1:8" x14ac:dyDescent="0.2">
      <c r="A1167" s="13">
        <f t="shared" si="39"/>
        <v>116.19999999999767</v>
      </c>
      <c r="B1167" s="41">
        <v>0</v>
      </c>
      <c r="C1167" s="31">
        <f>$C$305*EXP(-((('PT1-result'!$M$13*'PT1-result'!$M$14)/'PT1-result'!$M$13)*((A1167-$A$305)/60)))</f>
        <v>7.3986686920778491</v>
      </c>
      <c r="D1167" s="6"/>
      <c r="E1167" s="15"/>
      <c r="F1167" s="10"/>
      <c r="G1167" s="10"/>
      <c r="H1167" s="10"/>
    </row>
    <row r="1168" spans="1:8" x14ac:dyDescent="0.2">
      <c r="A1168" s="13">
        <f t="shared" si="39"/>
        <v>116.29999999999767</v>
      </c>
      <c r="B1168" s="41">
        <v>0</v>
      </c>
      <c r="C1168" s="31">
        <f>$C$305*EXP(-((('PT1-result'!$M$13*'PT1-result'!$M$14)/'PT1-result'!$M$13)*((A1168-$A$305)/60)))</f>
        <v>7.3801951219319868</v>
      </c>
      <c r="D1168" s="6"/>
      <c r="E1168" s="15"/>
      <c r="F1168" s="10"/>
      <c r="G1168" s="10"/>
      <c r="H1168" s="10"/>
    </row>
    <row r="1169" spans="1:8" x14ac:dyDescent="0.2">
      <c r="A1169" s="13">
        <f t="shared" si="39"/>
        <v>116.39999999999766</v>
      </c>
      <c r="B1169" s="41">
        <v>0</v>
      </c>
      <c r="C1169" s="31">
        <f>$C$305*EXP(-((('PT1-result'!$M$13*'PT1-result'!$M$14)/'PT1-result'!$M$13)*((A1169-$A$305)/60)))</f>
        <v>7.3617676780296648</v>
      </c>
      <c r="D1169" s="6"/>
      <c r="E1169" s="15"/>
      <c r="F1169" s="10"/>
      <c r="G1169" s="10"/>
      <c r="H1169" s="10"/>
    </row>
    <row r="1170" spans="1:8" x14ac:dyDescent="0.2">
      <c r="A1170" s="13">
        <f t="shared" si="39"/>
        <v>116.49999999999766</v>
      </c>
      <c r="B1170" s="41">
        <v>0</v>
      </c>
      <c r="C1170" s="31">
        <f>$C$305*EXP(-((('PT1-result'!$M$13*'PT1-result'!$M$14)/'PT1-result'!$M$13)*((A1170-$A$305)/60)))</f>
        <v>7.3433862451992908</v>
      </c>
      <c r="D1170" s="6"/>
      <c r="E1170" s="15"/>
      <c r="F1170" s="10"/>
      <c r="G1170" s="10"/>
      <c r="H1170" s="10"/>
    </row>
    <row r="1171" spans="1:8" x14ac:dyDescent="0.2">
      <c r="A1171" s="13">
        <f t="shared" si="39"/>
        <v>116.59999999999765</v>
      </c>
      <c r="B1171" s="41">
        <v>0</v>
      </c>
      <c r="C1171" s="31">
        <f>$C$305*EXP(-((('PT1-result'!$M$13*'PT1-result'!$M$14)/'PT1-result'!$M$13)*((A1171-$A$305)/60)))</f>
        <v>7.3250507085568541</v>
      </c>
      <c r="D1171" s="6"/>
      <c r="E1171" s="15"/>
      <c r="F1171" s="10"/>
      <c r="G1171" s="10"/>
      <c r="H1171" s="10"/>
    </row>
    <row r="1172" spans="1:8" x14ac:dyDescent="0.2">
      <c r="A1172" s="13">
        <f t="shared" si="39"/>
        <v>116.69999999999764</v>
      </c>
      <c r="B1172" s="41">
        <v>0</v>
      </c>
      <c r="C1172" s="31">
        <f>$C$305*EXP(-((('PT1-result'!$M$13*'PT1-result'!$M$14)/'PT1-result'!$M$13)*((A1172-$A$305)/60)))</f>
        <v>7.3067609535051901</v>
      </c>
      <c r="D1172" s="6"/>
      <c r="E1172" s="15"/>
      <c r="F1172" s="10"/>
      <c r="G1172" s="10"/>
      <c r="H1172" s="10"/>
    </row>
    <row r="1173" spans="1:8" x14ac:dyDescent="0.2">
      <c r="A1173" s="13">
        <f t="shared" si="39"/>
        <v>116.79999999999764</v>
      </c>
      <c r="B1173" s="41">
        <v>0</v>
      </c>
      <c r="C1173" s="31">
        <f>$C$305*EXP(-((('PT1-result'!$M$13*'PT1-result'!$M$14)/'PT1-result'!$M$13)*((A1173-$A$305)/60)))</f>
        <v>7.2885168657332704</v>
      </c>
      <c r="D1173" s="6"/>
      <c r="E1173" s="15"/>
      <c r="F1173" s="10"/>
      <c r="G1173" s="10"/>
      <c r="H1173" s="10"/>
    </row>
    <row r="1174" spans="1:8" x14ac:dyDescent="0.2">
      <c r="A1174" s="13">
        <f t="shared" si="39"/>
        <v>116.89999999999763</v>
      </c>
      <c r="B1174" s="41">
        <v>0</v>
      </c>
      <c r="C1174" s="31">
        <f>$C$305*EXP(-((('PT1-result'!$M$13*'PT1-result'!$M$14)/'PT1-result'!$M$13)*((A1174-$A$305)/60)))</f>
        <v>7.2703183312154902</v>
      </c>
      <c r="D1174" s="6"/>
      <c r="E1174" s="15"/>
      <c r="F1174" s="10"/>
      <c r="G1174" s="10"/>
      <c r="H1174" s="10"/>
    </row>
    <row r="1175" spans="1:8" x14ac:dyDescent="0.2">
      <c r="A1175" s="13">
        <f t="shared" si="39"/>
        <v>116.99999999999763</v>
      </c>
      <c r="B1175" s="41">
        <v>0</v>
      </c>
      <c r="C1175" s="31">
        <f>$C$305*EXP(-((('PT1-result'!$M$13*'PT1-result'!$M$14)/'PT1-result'!$M$13)*((A1175-$A$305)/60)))</f>
        <v>7.2521652362109439</v>
      </c>
      <c r="D1175" s="6"/>
      <c r="E1175" s="15"/>
      <c r="F1175" s="10"/>
      <c r="G1175" s="10"/>
      <c r="H1175" s="10"/>
    </row>
    <row r="1176" spans="1:8" x14ac:dyDescent="0.2">
      <c r="A1176" s="13">
        <f t="shared" si="39"/>
        <v>117.09999999999762</v>
      </c>
      <c r="B1176" s="41">
        <v>0</v>
      </c>
      <c r="C1176" s="31">
        <f>$C$305*EXP(-((('PT1-result'!$M$13*'PT1-result'!$M$14)/'PT1-result'!$M$13)*((A1176-$A$305)/60)))</f>
        <v>7.2340574672627307</v>
      </c>
      <c r="D1176" s="6"/>
      <c r="E1176" s="15"/>
      <c r="F1176" s="10"/>
      <c r="G1176" s="10"/>
      <c r="H1176" s="10"/>
    </row>
    <row r="1177" spans="1:8" x14ac:dyDescent="0.2">
      <c r="A1177" s="13">
        <f t="shared" si="39"/>
        <v>117.19999999999762</v>
      </c>
      <c r="B1177" s="41">
        <v>0</v>
      </c>
      <c r="C1177" s="31">
        <f>$C$305*EXP(-((('PT1-result'!$M$13*'PT1-result'!$M$14)/'PT1-result'!$M$13)*((A1177-$A$305)/60)))</f>
        <v>7.2159949111972361</v>
      </c>
      <c r="D1177" s="6"/>
      <c r="E1177" s="15"/>
      <c r="F1177" s="10"/>
      <c r="G1177" s="10"/>
      <c r="H1177" s="10"/>
    </row>
    <row r="1178" spans="1:8" x14ac:dyDescent="0.2">
      <c r="A1178" s="13">
        <f t="shared" si="39"/>
        <v>117.29999999999761</v>
      </c>
      <c r="B1178" s="41">
        <v>0</v>
      </c>
      <c r="C1178" s="31">
        <f>$C$305*EXP(-((('PT1-result'!$M$13*'PT1-result'!$M$14)/'PT1-result'!$M$13)*((A1178-$A$305)/60)))</f>
        <v>7.1979774551234259</v>
      </c>
      <c r="D1178" s="6"/>
      <c r="E1178" s="15"/>
      <c r="F1178" s="10"/>
      <c r="G1178" s="10"/>
      <c r="H1178" s="10"/>
    </row>
    <row r="1179" spans="1:8" x14ac:dyDescent="0.2">
      <c r="A1179" s="13">
        <f t="shared" si="39"/>
        <v>117.3999999999976</v>
      </c>
      <c r="B1179" s="41">
        <v>0</v>
      </c>
      <c r="C1179" s="31">
        <f>$C$305*EXP(-((('PT1-result'!$M$13*'PT1-result'!$M$14)/'PT1-result'!$M$13)*((A1179-$A$305)/60)))</f>
        <v>7.180004986432146</v>
      </c>
      <c r="D1179" s="6"/>
      <c r="E1179" s="15"/>
      <c r="F1179" s="10"/>
      <c r="G1179" s="10"/>
      <c r="H1179" s="10"/>
    </row>
    <row r="1180" spans="1:8" x14ac:dyDescent="0.2">
      <c r="A1180" s="13">
        <f t="shared" si="39"/>
        <v>117.4999999999976</v>
      </c>
      <c r="B1180" s="41">
        <v>0</v>
      </c>
      <c r="C1180" s="31">
        <f>$C$305*EXP(-((('PT1-result'!$M$13*'PT1-result'!$M$14)/'PT1-result'!$M$13)*((A1180-$A$305)/60)))</f>
        <v>7.1620773927953989</v>
      </c>
      <c r="D1180" s="6"/>
      <c r="E1180" s="15"/>
      <c r="F1180" s="10"/>
      <c r="G1180" s="10"/>
      <c r="H1180" s="10"/>
    </row>
    <row r="1181" spans="1:8" x14ac:dyDescent="0.2">
      <c r="A1181" s="13">
        <f t="shared" si="39"/>
        <v>117.59999999999759</v>
      </c>
      <c r="B1181" s="41">
        <v>0</v>
      </c>
      <c r="C1181" s="31">
        <f>$C$305*EXP(-((('PT1-result'!$M$13*'PT1-result'!$M$14)/'PT1-result'!$M$13)*((A1181-$A$305)/60)))</f>
        <v>7.1441945621656719</v>
      </c>
      <c r="D1181" s="6"/>
      <c r="E1181" s="15"/>
      <c r="F1181" s="10"/>
      <c r="G1181" s="10"/>
      <c r="H1181" s="10"/>
    </row>
    <row r="1182" spans="1:8" x14ac:dyDescent="0.2">
      <c r="A1182" s="13">
        <f t="shared" si="39"/>
        <v>117.69999999999759</v>
      </c>
      <c r="B1182" s="41">
        <v>0</v>
      </c>
      <c r="C1182" s="31">
        <f>$C$305*EXP(-((('PT1-result'!$M$13*'PT1-result'!$M$14)/'PT1-result'!$M$13)*((A1182-$A$305)/60)))</f>
        <v>7.1263563827752137</v>
      </c>
      <c r="D1182" s="6"/>
      <c r="E1182" s="15"/>
      <c r="F1182" s="10"/>
      <c r="G1182" s="10"/>
      <c r="H1182" s="10"/>
    </row>
    <row r="1183" spans="1:8" x14ac:dyDescent="0.2">
      <c r="A1183" s="13">
        <f t="shared" si="39"/>
        <v>117.79999999999758</v>
      </c>
      <c r="B1183" s="41">
        <v>0</v>
      </c>
      <c r="C1183" s="31">
        <f>$C$305*EXP(-((('PT1-result'!$M$13*'PT1-result'!$M$14)/'PT1-result'!$M$13)*((A1183-$A$305)/60)))</f>
        <v>7.1085627431353444</v>
      </c>
      <c r="D1183" s="6"/>
      <c r="E1183" s="15"/>
      <c r="F1183" s="10"/>
      <c r="G1183" s="10"/>
      <c r="H1183" s="10"/>
    </row>
    <row r="1184" spans="1:8" x14ac:dyDescent="0.2">
      <c r="A1184" s="13">
        <f t="shared" si="39"/>
        <v>117.89999999999758</v>
      </c>
      <c r="B1184" s="41">
        <v>0</v>
      </c>
      <c r="C1184" s="31">
        <f>$C$305*EXP(-((('PT1-result'!$M$13*'PT1-result'!$M$14)/'PT1-result'!$M$13)*((A1184-$A$305)/60)))</f>
        <v>7.0908135320357637</v>
      </c>
      <c r="D1184" s="6"/>
      <c r="E1184" s="15"/>
      <c r="F1184" s="10"/>
      <c r="G1184" s="10"/>
      <c r="H1184" s="10"/>
    </row>
    <row r="1185" spans="1:8" x14ac:dyDescent="0.2">
      <c r="A1185" s="13">
        <f t="shared" si="39"/>
        <v>117.99999999999757</v>
      </c>
      <c r="B1185" s="41">
        <v>0</v>
      </c>
      <c r="C1185" s="31">
        <f>$C$305*EXP(-((('PT1-result'!$M$13*'PT1-result'!$M$14)/'PT1-result'!$M$13)*((A1185-$A$305)/60)))</f>
        <v>7.0731086385438378</v>
      </c>
      <c r="D1185" s="6"/>
      <c r="E1185" s="15"/>
      <c r="F1185" s="10"/>
      <c r="G1185" s="10"/>
      <c r="H1185" s="10"/>
    </row>
    <row r="1186" spans="1:8" x14ac:dyDescent="0.2">
      <c r="A1186" s="13">
        <f t="shared" si="39"/>
        <v>118.09999999999756</v>
      </c>
      <c r="B1186" s="41">
        <v>0</v>
      </c>
      <c r="C1186" s="31">
        <f>$C$305*EXP(-((('PT1-result'!$M$13*'PT1-result'!$M$14)/'PT1-result'!$M$13)*((A1186-$A$305)/60)))</f>
        <v>7.0554479520039264</v>
      </c>
      <c r="D1186" s="6"/>
      <c r="E1186" s="15"/>
      <c r="F1186" s="10"/>
      <c r="G1186" s="10"/>
      <c r="H1186" s="10"/>
    </row>
    <row r="1187" spans="1:8" x14ac:dyDescent="0.2">
      <c r="A1187" s="13">
        <f t="shared" si="39"/>
        <v>118.19999999999756</v>
      </c>
      <c r="B1187" s="41">
        <v>0</v>
      </c>
      <c r="C1187" s="31">
        <f>$C$305*EXP(-((('PT1-result'!$M$13*'PT1-result'!$M$14)/'PT1-result'!$M$13)*((A1187-$A$305)/60)))</f>
        <v>7.037831362036683</v>
      </c>
      <c r="D1187" s="6"/>
      <c r="E1187" s="15"/>
      <c r="F1187" s="10"/>
      <c r="G1187" s="10"/>
      <c r="H1187" s="10"/>
    </row>
    <row r="1188" spans="1:8" x14ac:dyDescent="0.2">
      <c r="A1188" s="13">
        <f t="shared" si="39"/>
        <v>118.29999999999755</v>
      </c>
      <c r="B1188" s="41">
        <v>0</v>
      </c>
      <c r="C1188" s="31">
        <f>$C$305*EXP(-((('PT1-result'!$M$13*'PT1-result'!$M$14)/'PT1-result'!$M$13)*((A1188-$A$305)/60)))</f>
        <v>7.0202587585383611</v>
      </c>
      <c r="D1188" s="6"/>
      <c r="E1188" s="15"/>
      <c r="F1188" s="10"/>
      <c r="G1188" s="10"/>
      <c r="H1188" s="10"/>
    </row>
    <row r="1189" spans="1:8" x14ac:dyDescent="0.2">
      <c r="A1189" s="13">
        <f t="shared" si="39"/>
        <v>118.39999999999755</v>
      </c>
      <c r="B1189" s="41">
        <v>0</v>
      </c>
      <c r="C1189" s="31">
        <f>$C$305*EXP(-((('PT1-result'!$M$13*'PT1-result'!$M$14)/'PT1-result'!$M$13)*((A1189-$A$305)/60)))</f>
        <v>7.0027300316801355</v>
      </c>
      <c r="D1189" s="6"/>
      <c r="E1189" s="15"/>
      <c r="F1189" s="10"/>
      <c r="G1189" s="10"/>
      <c r="H1189" s="10"/>
    </row>
    <row r="1190" spans="1:8" x14ac:dyDescent="0.2">
      <c r="A1190" s="13">
        <f t="shared" si="39"/>
        <v>118.49999999999754</v>
      </c>
      <c r="B1190" s="41">
        <v>0</v>
      </c>
      <c r="C1190" s="31">
        <f>$C$305*EXP(-((('PT1-result'!$M$13*'PT1-result'!$M$14)/'PT1-result'!$M$13)*((A1190-$A$305)/60)))</f>
        <v>6.9852450719074008</v>
      </c>
      <c r="D1190" s="6"/>
      <c r="E1190" s="15"/>
      <c r="F1190" s="10"/>
      <c r="G1190" s="10"/>
      <c r="H1190" s="10"/>
    </row>
    <row r="1191" spans="1:8" x14ac:dyDescent="0.2">
      <c r="A1191" s="13">
        <f t="shared" si="39"/>
        <v>118.59999999999754</v>
      </c>
      <c r="B1191" s="41">
        <v>0</v>
      </c>
      <c r="C1191" s="31">
        <f>$C$305*EXP(-((('PT1-result'!$M$13*'PT1-result'!$M$14)/'PT1-result'!$M$13)*((A1191-$A$305)/60)))</f>
        <v>6.9678037699391027</v>
      </c>
      <c r="D1191" s="6"/>
      <c r="E1191" s="15"/>
      <c r="F1191" s="10"/>
      <c r="G1191" s="10"/>
      <c r="H1191" s="10"/>
    </row>
    <row r="1192" spans="1:8" x14ac:dyDescent="0.2">
      <c r="A1192" s="13">
        <f t="shared" si="39"/>
        <v>118.69999999999753</v>
      </c>
      <c r="B1192" s="41">
        <v>0</v>
      </c>
      <c r="C1192" s="31">
        <f>$C$305*EXP(-((('PT1-result'!$M$13*'PT1-result'!$M$14)/'PT1-result'!$M$13)*((A1192-$A$305)/60)))</f>
        <v>6.9504060167670501</v>
      </c>
      <c r="D1192" s="6"/>
      <c r="E1192" s="15"/>
      <c r="F1192" s="10"/>
      <c r="G1192" s="10"/>
      <c r="H1192" s="10"/>
    </row>
    <row r="1193" spans="1:8" x14ac:dyDescent="0.2">
      <c r="A1193" s="13">
        <f t="shared" si="39"/>
        <v>118.79999999999752</v>
      </c>
      <c r="B1193" s="41">
        <v>0</v>
      </c>
      <c r="C1193" s="31">
        <f>$C$305*EXP(-((('PT1-result'!$M$13*'PT1-result'!$M$14)/'PT1-result'!$M$13)*((A1193-$A$305)/60)))</f>
        <v>6.9330517036552264</v>
      </c>
      <c r="D1193" s="6"/>
      <c r="E1193" s="15"/>
      <c r="F1193" s="10"/>
      <c r="G1193" s="10"/>
      <c r="H1193" s="10"/>
    </row>
    <row r="1194" spans="1:8" x14ac:dyDescent="0.2">
      <c r="A1194" s="13">
        <f t="shared" si="39"/>
        <v>118.89999999999752</v>
      </c>
      <c r="B1194" s="41">
        <v>0</v>
      </c>
      <c r="C1194" s="31">
        <f>$C$305*EXP(-((('PT1-result'!$M$13*'PT1-result'!$M$14)/'PT1-result'!$M$13)*((A1194-$A$305)/60)))</f>
        <v>6.9157407221391223</v>
      </c>
      <c r="D1194" s="6"/>
      <c r="E1194" s="15"/>
      <c r="F1194" s="10"/>
      <c r="G1194" s="10"/>
      <c r="H1194" s="10"/>
    </row>
    <row r="1195" spans="1:8" x14ac:dyDescent="0.2">
      <c r="A1195" s="13">
        <f t="shared" si="39"/>
        <v>118.99999999999751</v>
      </c>
      <c r="B1195" s="41">
        <v>0</v>
      </c>
      <c r="C1195" s="31">
        <f>$C$305*EXP(-((('PT1-result'!$M$13*'PT1-result'!$M$14)/'PT1-result'!$M$13)*((A1195-$A$305)/60)))</f>
        <v>6.8984729640250402</v>
      </c>
      <c r="D1195" s="6"/>
      <c r="E1195" s="15"/>
      <c r="F1195" s="10"/>
      <c r="G1195" s="10"/>
      <c r="H1195" s="10"/>
    </row>
    <row r="1196" spans="1:8" x14ac:dyDescent="0.2">
      <c r="A1196" s="13">
        <f t="shared" si="39"/>
        <v>119.09999999999751</v>
      </c>
      <c r="B1196" s="41">
        <v>0</v>
      </c>
      <c r="C1196" s="31">
        <f>$C$305*EXP(-((('PT1-result'!$M$13*'PT1-result'!$M$14)/'PT1-result'!$M$13)*((A1196-$A$305)/60)))</f>
        <v>6.8812483213894398</v>
      </c>
      <c r="D1196" s="6"/>
      <c r="E1196" s="15"/>
      <c r="F1196" s="10"/>
      <c r="G1196" s="10"/>
      <c r="H1196" s="10"/>
    </row>
    <row r="1197" spans="1:8" x14ac:dyDescent="0.2">
      <c r="A1197" s="13">
        <f t="shared" si="39"/>
        <v>119.1999999999975</v>
      </c>
      <c r="B1197" s="41">
        <v>0</v>
      </c>
      <c r="C1197" s="31">
        <f>$C$305*EXP(-((('PT1-result'!$M$13*'PT1-result'!$M$14)/'PT1-result'!$M$13)*((A1197-$A$305)/60)))</f>
        <v>6.8640666865782478</v>
      </c>
      <c r="D1197" s="6"/>
      <c r="E1197" s="15"/>
      <c r="F1197" s="10"/>
      <c r="G1197" s="10"/>
      <c r="H1197" s="10"/>
    </row>
    <row r="1198" spans="1:8" x14ac:dyDescent="0.2">
      <c r="A1198" s="13">
        <f t="shared" si="39"/>
        <v>119.2999999999975</v>
      </c>
      <c r="B1198" s="41">
        <v>0</v>
      </c>
      <c r="C1198" s="31">
        <f>$C$305*EXP(-((('PT1-result'!$M$13*'PT1-result'!$M$14)/'PT1-result'!$M$13)*((A1198-$A$305)/60)))</f>
        <v>6.8469279522061903</v>
      </c>
      <c r="D1198" s="6"/>
      <c r="E1198" s="15"/>
      <c r="F1198" s="10"/>
      <c r="G1198" s="10"/>
      <c r="H1198" s="10"/>
    </row>
    <row r="1199" spans="1:8" x14ac:dyDescent="0.2">
      <c r="A1199" s="13">
        <f t="shared" si="39"/>
        <v>119.39999999999749</v>
      </c>
      <c r="B1199" s="41">
        <v>0</v>
      </c>
      <c r="C1199" s="31">
        <f>$C$305*EXP(-((('PT1-result'!$M$13*'PT1-result'!$M$14)/'PT1-result'!$M$13)*((A1199-$A$305)/60)))</f>
        <v>6.8298320111561264</v>
      </c>
      <c r="D1199" s="6"/>
      <c r="E1199" s="15"/>
      <c r="F1199" s="10"/>
      <c r="G1199" s="10"/>
      <c r="H1199" s="10"/>
    </row>
    <row r="1200" spans="1:8" x14ac:dyDescent="0.2">
      <c r="A1200" s="13">
        <f t="shared" si="39"/>
        <v>119.49999999999748</v>
      </c>
      <c r="B1200" s="41">
        <v>0</v>
      </c>
      <c r="C1200" s="31">
        <f>$C$305*EXP(-((('PT1-result'!$M$13*'PT1-result'!$M$14)/'PT1-result'!$M$13)*((A1200-$A$305)/60)))</f>
        <v>6.8127787565783606</v>
      </c>
      <c r="D1200" s="6"/>
      <c r="E1200" s="15"/>
      <c r="F1200" s="10"/>
      <c r="G1200" s="10"/>
      <c r="H1200" s="10"/>
    </row>
    <row r="1201" spans="1:8" x14ac:dyDescent="0.2">
      <c r="A1201" s="13">
        <f t="shared" si="39"/>
        <v>119.59999999999748</v>
      </c>
      <c r="B1201" s="41">
        <v>0</v>
      </c>
      <c r="C1201" s="31">
        <f>$C$305*EXP(-((('PT1-result'!$M$13*'PT1-result'!$M$14)/'PT1-result'!$M$13)*((A1201-$A$305)/60)))</f>
        <v>6.7957680818900013</v>
      </c>
      <c r="D1201" s="6"/>
      <c r="E1201" s="15"/>
      <c r="F1201" s="10"/>
      <c r="G1201" s="10"/>
      <c r="H1201" s="10"/>
    </row>
    <row r="1202" spans="1:8" x14ac:dyDescent="0.2">
      <c r="A1202" s="13">
        <f t="shared" si="39"/>
        <v>119.69999999999747</v>
      </c>
      <c r="B1202" s="41">
        <v>0</v>
      </c>
      <c r="C1202" s="31">
        <f>$C$305*EXP(-((('PT1-result'!$M$13*'PT1-result'!$M$14)/'PT1-result'!$M$13)*((A1202-$A$305)/60)))</f>
        <v>6.7787998807742751</v>
      </c>
      <c r="D1202" s="6"/>
      <c r="E1202" s="15"/>
      <c r="F1202" s="10"/>
      <c r="G1202" s="10"/>
      <c r="H1202" s="10"/>
    </row>
    <row r="1203" spans="1:8" x14ac:dyDescent="0.2">
      <c r="A1203" s="13">
        <f t="shared" si="39"/>
        <v>119.79999999999747</v>
      </c>
      <c r="B1203" s="41">
        <v>0</v>
      </c>
      <c r="C1203" s="31">
        <f>$C$305*EXP(-((('PT1-result'!$M$13*'PT1-result'!$M$14)/'PT1-result'!$M$13)*((A1203-$A$305)/60)))</f>
        <v>6.7618740471798704</v>
      </c>
      <c r="D1203" s="6"/>
      <c r="E1203" s="15"/>
      <c r="F1203" s="10"/>
      <c r="G1203" s="10"/>
      <c r="H1203" s="10"/>
    </row>
    <row r="1204" spans="1:8" x14ac:dyDescent="0.2">
      <c r="A1204" s="13">
        <f t="shared" si="39"/>
        <v>119.89999999999746</v>
      </c>
      <c r="B1204" s="41">
        <v>0</v>
      </c>
      <c r="C1204" s="31">
        <f>$C$305*EXP(-((('PT1-result'!$M$13*'PT1-result'!$M$14)/'PT1-result'!$M$13)*((A1204-$A$305)/60)))</f>
        <v>6.7449904753202743</v>
      </c>
      <c r="D1204" s="6"/>
      <c r="E1204" s="15"/>
      <c r="F1204" s="10"/>
      <c r="G1204" s="10"/>
      <c r="H1204" s="10"/>
    </row>
    <row r="1205" spans="1:8" x14ac:dyDescent="0.2">
      <c r="A1205" s="13">
        <f t="shared" si="39"/>
        <v>119.99999999999746</v>
      </c>
      <c r="B1205" s="41">
        <v>0</v>
      </c>
      <c r="C1205" s="31">
        <f>$C$305*EXP(-((('PT1-result'!$M$13*'PT1-result'!$M$14)/'PT1-result'!$M$13)*((A1205-$A$305)/60)))</f>
        <v>6.7281490596731031</v>
      </c>
      <c r="D1205" s="6"/>
      <c r="E1205" s="15"/>
      <c r="F1205" s="10"/>
      <c r="G1205" s="10"/>
      <c r="H1205" s="10"/>
    </row>
    <row r="1206" spans="1:8" x14ac:dyDescent="0.2">
      <c r="A1206" s="13">
        <f t="shared" si="39"/>
        <v>120.09999999999745</v>
      </c>
      <c r="B1206" s="41">
        <v>0</v>
      </c>
      <c r="C1206" s="31">
        <f>$C$305*EXP(-((('PT1-result'!$M$13*'PT1-result'!$M$14)/'PT1-result'!$M$13)*((A1206-$A$305)/60)))</f>
        <v>6.7113496949794555</v>
      </c>
      <c r="D1206" s="6"/>
      <c r="E1206" s="15"/>
      <c r="F1206" s="10"/>
      <c r="G1206" s="10"/>
      <c r="H1206" s="10"/>
    </row>
    <row r="1207" spans="1:8" x14ac:dyDescent="0.2">
      <c r="A1207" s="13">
        <f t="shared" si="39"/>
        <v>120.19999999999744</v>
      </c>
      <c r="B1207" s="41">
        <v>0</v>
      </c>
      <c r="C1207" s="31">
        <f>$C$305*EXP(-((('PT1-result'!$M$13*'PT1-result'!$M$14)/'PT1-result'!$M$13)*((A1207-$A$305)/60)))</f>
        <v>6.6945922762432497</v>
      </c>
      <c r="D1207" s="6"/>
      <c r="E1207" s="15"/>
      <c r="F1207" s="10"/>
      <c r="G1207" s="10"/>
      <c r="H1207" s="10"/>
    </row>
    <row r="1208" spans="1:8" x14ac:dyDescent="0.2">
      <c r="A1208" s="13">
        <f t="shared" si="39"/>
        <v>120.29999999999744</v>
      </c>
      <c r="B1208" s="41">
        <v>0</v>
      </c>
      <c r="C1208" s="31">
        <f>$C$305*EXP(-((('PT1-result'!$M$13*'PT1-result'!$M$14)/'PT1-result'!$M$13)*((A1208-$A$305)/60)))</f>
        <v>6.6778766987305609</v>
      </c>
      <c r="D1208" s="6"/>
      <c r="E1208" s="15"/>
      <c r="F1208" s="10"/>
      <c r="G1208" s="10"/>
      <c r="H1208" s="10"/>
    </row>
    <row r="1209" spans="1:8" x14ac:dyDescent="0.2">
      <c r="A1209" s="13">
        <f t="shared" si="39"/>
        <v>120.39999999999743</v>
      </c>
      <c r="B1209" s="41">
        <v>0</v>
      </c>
      <c r="C1209" s="31">
        <f>$C$305*EXP(-((('PT1-result'!$M$13*'PT1-result'!$M$14)/'PT1-result'!$M$13)*((A1209-$A$305)/60)))</f>
        <v>6.6612028579689815</v>
      </c>
      <c r="D1209" s="6"/>
      <c r="E1209" s="15"/>
      <c r="F1209" s="10"/>
      <c r="G1209" s="10"/>
      <c r="H1209" s="10"/>
    </row>
    <row r="1210" spans="1:8" x14ac:dyDescent="0.2">
      <c r="A1210" s="13">
        <f t="shared" si="39"/>
        <v>120.49999999999743</v>
      </c>
      <c r="B1210" s="41">
        <v>0</v>
      </c>
      <c r="C1210" s="31">
        <f>$C$305*EXP(-((('PT1-result'!$M$13*'PT1-result'!$M$14)/'PT1-result'!$M$13)*((A1210-$A$305)/60)))</f>
        <v>6.6445706497469441</v>
      </c>
      <c r="D1210" s="6"/>
      <c r="E1210" s="15"/>
      <c r="F1210" s="10"/>
      <c r="G1210" s="10"/>
      <c r="H1210" s="10"/>
    </row>
    <row r="1211" spans="1:8" x14ac:dyDescent="0.2">
      <c r="A1211" s="13">
        <f t="shared" si="39"/>
        <v>120.59999999999742</v>
      </c>
      <c r="B1211" s="41">
        <v>0</v>
      </c>
      <c r="C1211" s="31">
        <f>$C$305*EXP(-((('PT1-result'!$M$13*'PT1-result'!$M$14)/'PT1-result'!$M$13)*((A1211-$A$305)/60)))</f>
        <v>6.6279799701130973</v>
      </c>
      <c r="D1211" s="6"/>
      <c r="E1211" s="15"/>
      <c r="F1211" s="10"/>
      <c r="G1211" s="10"/>
      <c r="H1211" s="10"/>
    </row>
    <row r="1212" spans="1:8" x14ac:dyDescent="0.2">
      <c r="A1212" s="13">
        <f t="shared" si="39"/>
        <v>120.69999999999742</v>
      </c>
      <c r="B1212" s="41">
        <v>0</v>
      </c>
      <c r="C1212" s="31">
        <f>$C$305*EXP(-((('PT1-result'!$M$13*'PT1-result'!$M$14)/'PT1-result'!$M$13)*((A1212-$A$305)/60)))</f>
        <v>6.6114307153756391</v>
      </c>
      <c r="D1212" s="6"/>
      <c r="E1212" s="15"/>
      <c r="F1212" s="10"/>
      <c r="G1212" s="10"/>
      <c r="H1212" s="10"/>
    </row>
    <row r="1213" spans="1:8" x14ac:dyDescent="0.2">
      <c r="A1213" s="13">
        <f t="shared" si="39"/>
        <v>120.79999999999741</v>
      </c>
      <c r="B1213" s="41">
        <v>0</v>
      </c>
      <c r="C1213" s="31">
        <f>$C$305*EXP(-((('PT1-result'!$M$13*'PT1-result'!$M$14)/'PT1-result'!$M$13)*((A1213-$A$305)/60)))</f>
        <v>6.5949227821016745</v>
      </c>
      <c r="D1213" s="6"/>
      <c r="E1213" s="15"/>
      <c r="F1213" s="10"/>
      <c r="G1213" s="10"/>
      <c r="H1213" s="10"/>
    </row>
    <row r="1214" spans="1:8" x14ac:dyDescent="0.2">
      <c r="A1214" s="13">
        <f t="shared" si="39"/>
        <v>120.89999999999741</v>
      </c>
      <c r="B1214" s="41">
        <v>0</v>
      </c>
      <c r="C1214" s="31">
        <f>$C$305*EXP(-((('PT1-result'!$M$13*'PT1-result'!$M$14)/'PT1-result'!$M$13)*((A1214-$A$305)/60)))</f>
        <v>6.5784560671165675</v>
      </c>
      <c r="D1214" s="6"/>
      <c r="E1214" s="15"/>
      <c r="F1214" s="10"/>
      <c r="G1214" s="10"/>
      <c r="H1214" s="10"/>
    </row>
    <row r="1215" spans="1:8" x14ac:dyDescent="0.2">
      <c r="A1215" s="13">
        <f t="shared" si="39"/>
        <v>120.9999999999974</v>
      </c>
      <c r="B1215" s="41">
        <v>0</v>
      </c>
      <c r="C1215" s="31">
        <f>$C$305*EXP(-((('PT1-result'!$M$13*'PT1-result'!$M$14)/'PT1-result'!$M$13)*((A1215-$A$305)/60)))</f>
        <v>6.562030467503293</v>
      </c>
      <c r="D1215" s="6"/>
      <c r="E1215" s="15"/>
      <c r="F1215" s="10"/>
      <c r="G1215" s="10"/>
      <c r="H1215" s="10"/>
    </row>
    <row r="1216" spans="1:8" x14ac:dyDescent="0.2">
      <c r="A1216" s="13">
        <f t="shared" si="39"/>
        <v>121.09999999999739</v>
      </c>
      <c r="B1216" s="41">
        <v>0</v>
      </c>
      <c r="C1216" s="31">
        <f>$C$305*EXP(-((('PT1-result'!$M$13*'PT1-result'!$M$14)/'PT1-result'!$M$13)*((A1216-$A$305)/60)))</f>
        <v>6.545645880601799</v>
      </c>
      <c r="D1216" s="6"/>
      <c r="E1216" s="15"/>
      <c r="F1216" s="10"/>
      <c r="G1216" s="10"/>
      <c r="H1216" s="10"/>
    </row>
    <row r="1217" spans="1:8" x14ac:dyDescent="0.2">
      <c r="A1217" s="13">
        <f t="shared" si="39"/>
        <v>121.19999999999739</v>
      </c>
      <c r="B1217" s="41">
        <v>0</v>
      </c>
      <c r="C1217" s="31">
        <f>$C$305*EXP(-((('PT1-result'!$M$13*'PT1-result'!$M$14)/'PT1-result'!$M$13)*((A1217-$A$305)/60)))</f>
        <v>6.5293022040083679</v>
      </c>
      <c r="D1217" s="6"/>
      <c r="E1217" s="15"/>
      <c r="F1217" s="10"/>
      <c r="G1217" s="10"/>
      <c r="H1217" s="10"/>
    </row>
    <row r="1218" spans="1:8" x14ac:dyDescent="0.2">
      <c r="A1218" s="13">
        <f t="shared" si="39"/>
        <v>121.29999999999738</v>
      </c>
      <c r="B1218" s="41">
        <v>0</v>
      </c>
      <c r="C1218" s="31">
        <f>$C$305*EXP(-((('PT1-result'!$M$13*'PT1-result'!$M$14)/'PT1-result'!$M$13)*((A1218-$A$305)/60)))</f>
        <v>6.5129993355749649</v>
      </c>
      <c r="D1218" s="6"/>
      <c r="E1218" s="15"/>
      <c r="F1218" s="10"/>
      <c r="G1218" s="10"/>
      <c r="H1218" s="10"/>
    </row>
    <row r="1219" spans="1:8" x14ac:dyDescent="0.2">
      <c r="A1219" s="13">
        <f t="shared" si="39"/>
        <v>121.39999999999738</v>
      </c>
      <c r="B1219" s="41">
        <v>0</v>
      </c>
      <c r="C1219" s="31">
        <f>$C$305*EXP(-((('PT1-result'!$M$13*'PT1-result'!$M$14)/'PT1-result'!$M$13)*((A1219-$A$305)/60)))</f>
        <v>6.496737173408615</v>
      </c>
      <c r="D1219" s="6"/>
      <c r="E1219" s="15"/>
      <c r="F1219" s="10"/>
      <c r="G1219" s="10"/>
      <c r="H1219" s="10"/>
    </row>
    <row r="1220" spans="1:8" x14ac:dyDescent="0.2">
      <c r="A1220" s="13">
        <f t="shared" si="39"/>
        <v>121.49999999999737</v>
      </c>
      <c r="B1220" s="41">
        <v>0</v>
      </c>
      <c r="C1220" s="31">
        <f>$C$305*EXP(-((('PT1-result'!$M$13*'PT1-result'!$M$14)/'PT1-result'!$M$13)*((A1220-$A$305)/60)))</f>
        <v>6.4805156158707424</v>
      </c>
      <c r="D1220" s="6"/>
      <c r="E1220" s="15"/>
      <c r="F1220" s="10"/>
      <c r="G1220" s="10"/>
      <c r="H1220" s="10"/>
    </row>
    <row r="1221" spans="1:8" x14ac:dyDescent="0.2">
      <c r="A1221" s="13">
        <f t="shared" si="39"/>
        <v>121.59999999999737</v>
      </c>
      <c r="B1221" s="41">
        <v>0</v>
      </c>
      <c r="C1221" s="31">
        <f>$C$305*EXP(-((('PT1-result'!$M$13*'PT1-result'!$M$14)/'PT1-result'!$M$13)*((A1221-$A$305)/60)))</f>
        <v>6.4643345615765657</v>
      </c>
      <c r="D1221" s="6"/>
      <c r="E1221" s="15"/>
      <c r="F1221" s="10"/>
      <c r="G1221" s="10"/>
      <c r="H1221" s="10"/>
    </row>
    <row r="1222" spans="1:8" x14ac:dyDescent="0.2">
      <c r="A1222" s="13">
        <f t="shared" si="39"/>
        <v>121.69999999999736</v>
      </c>
      <c r="B1222" s="41">
        <v>0</v>
      </c>
      <c r="C1222" s="31">
        <f>$C$305*EXP(-((('PT1-result'!$M$13*'PT1-result'!$M$14)/'PT1-result'!$M$13)*((A1222-$A$305)/60)))</f>
        <v>6.4481939093944405</v>
      </c>
      <c r="D1222" s="6"/>
      <c r="E1222" s="15"/>
      <c r="F1222" s="10"/>
      <c r="G1222" s="10"/>
      <c r="H1222" s="10"/>
    </row>
    <row r="1223" spans="1:8" x14ac:dyDescent="0.2">
      <c r="A1223" s="13">
        <f t="shared" ref="A1223:A1286" si="40">A1222+0.1</f>
        <v>121.79999999999735</v>
      </c>
      <c r="B1223" s="41">
        <v>0</v>
      </c>
      <c r="C1223" s="31">
        <f>$C$305*EXP(-((('PT1-result'!$M$13*'PT1-result'!$M$14)/'PT1-result'!$M$13)*((A1223-$A$305)/60)))</f>
        <v>6.4320935584452403</v>
      </c>
      <c r="D1223" s="6"/>
      <c r="E1223" s="15"/>
      <c r="F1223" s="10"/>
      <c r="G1223" s="10"/>
      <c r="H1223" s="10"/>
    </row>
    <row r="1224" spans="1:8" x14ac:dyDescent="0.2">
      <c r="A1224" s="13">
        <f t="shared" si="40"/>
        <v>121.89999999999735</v>
      </c>
      <c r="B1224" s="41">
        <v>0</v>
      </c>
      <c r="C1224" s="31">
        <f>$C$305*EXP(-((('PT1-result'!$M$13*'PT1-result'!$M$14)/'PT1-result'!$M$13)*((A1224-$A$305)/60)))</f>
        <v>6.4160334081017201</v>
      </c>
      <c r="D1224" s="6"/>
      <c r="E1224" s="15"/>
      <c r="F1224" s="10"/>
      <c r="G1224" s="10"/>
      <c r="H1224" s="10"/>
    </row>
    <row r="1225" spans="1:8" x14ac:dyDescent="0.2">
      <c r="A1225" s="13">
        <f t="shared" si="40"/>
        <v>121.99999999999734</v>
      </c>
      <c r="B1225" s="41">
        <v>0</v>
      </c>
      <c r="C1225" s="31">
        <f>$C$305*EXP(-((('PT1-result'!$M$13*'PT1-result'!$M$14)/'PT1-result'!$M$13)*((A1225-$A$305)/60)))</f>
        <v>6.4000133579878842</v>
      </c>
      <c r="D1225" s="6"/>
      <c r="E1225" s="15"/>
      <c r="F1225" s="10"/>
      <c r="G1225" s="10"/>
      <c r="H1225" s="10"/>
    </row>
    <row r="1226" spans="1:8" x14ac:dyDescent="0.2">
      <c r="A1226" s="13">
        <f t="shared" si="40"/>
        <v>122.09999999999734</v>
      </c>
      <c r="B1226" s="41">
        <v>0</v>
      </c>
      <c r="C1226" s="31">
        <f>$C$305*EXP(-((('PT1-result'!$M$13*'PT1-result'!$M$14)/'PT1-result'!$M$13)*((A1226-$A$305)/60)))</f>
        <v>6.3840333079783678</v>
      </c>
      <c r="D1226" s="6"/>
      <c r="E1226" s="15"/>
      <c r="F1226" s="10"/>
      <c r="G1226" s="10"/>
      <c r="H1226" s="10"/>
    </row>
    <row r="1227" spans="1:8" x14ac:dyDescent="0.2">
      <c r="A1227" s="13">
        <f t="shared" si="40"/>
        <v>122.19999999999733</v>
      </c>
      <c r="B1227" s="41">
        <v>0</v>
      </c>
      <c r="C1227" s="31">
        <f>$C$305*EXP(-((('PT1-result'!$M$13*'PT1-result'!$M$14)/'PT1-result'!$M$13)*((A1227-$A$305)/60)))</f>
        <v>6.3680931581978086</v>
      </c>
      <c r="D1227" s="6"/>
      <c r="E1227" s="15"/>
      <c r="F1227" s="10"/>
      <c r="G1227" s="10"/>
      <c r="H1227" s="10"/>
    </row>
    <row r="1228" spans="1:8" x14ac:dyDescent="0.2">
      <c r="A1228" s="13">
        <f t="shared" si="40"/>
        <v>122.29999999999733</v>
      </c>
      <c r="B1228" s="41">
        <v>0</v>
      </c>
      <c r="C1228" s="31">
        <f>$C$305*EXP(-((('PT1-result'!$M$13*'PT1-result'!$M$14)/'PT1-result'!$M$13)*((A1228-$A$305)/60)))</f>
        <v>6.3521928090202175</v>
      </c>
      <c r="D1228" s="6"/>
      <c r="E1228" s="15"/>
      <c r="F1228" s="10"/>
      <c r="G1228" s="10"/>
      <c r="H1228" s="10"/>
    </row>
    <row r="1229" spans="1:8" x14ac:dyDescent="0.2">
      <c r="A1229" s="13">
        <f t="shared" si="40"/>
        <v>122.39999999999732</v>
      </c>
      <c r="B1229" s="41">
        <v>0</v>
      </c>
      <c r="C1229" s="31">
        <f>$C$305*EXP(-((('PT1-result'!$M$13*'PT1-result'!$M$14)/'PT1-result'!$M$13)*((A1229-$A$305)/60)))</f>
        <v>6.3363321610683636</v>
      </c>
      <c r="D1229" s="6"/>
      <c r="E1229" s="15"/>
      <c r="F1229" s="10"/>
      <c r="G1229" s="10"/>
      <c r="H1229" s="10"/>
    </row>
    <row r="1230" spans="1:8" x14ac:dyDescent="0.2">
      <c r="A1230" s="13">
        <f t="shared" si="40"/>
        <v>122.49999999999731</v>
      </c>
      <c r="B1230" s="41">
        <v>0</v>
      </c>
      <c r="C1230" s="31">
        <f>$C$305*EXP(-((('PT1-result'!$M$13*'PT1-result'!$M$14)/'PT1-result'!$M$13)*((A1230-$A$305)/60)))</f>
        <v>6.3205111152131392</v>
      </c>
      <c r="D1230" s="6"/>
      <c r="E1230" s="15"/>
      <c r="F1230" s="10"/>
      <c r="G1230" s="10"/>
      <c r="H1230" s="10"/>
    </row>
    <row r="1231" spans="1:8" x14ac:dyDescent="0.2">
      <c r="A1231" s="13">
        <f t="shared" si="40"/>
        <v>122.59999999999731</v>
      </c>
      <c r="B1231" s="41">
        <v>0</v>
      </c>
      <c r="C1231" s="31">
        <f>$C$305*EXP(-((('PT1-result'!$M$13*'PT1-result'!$M$14)/'PT1-result'!$M$13)*((A1231-$A$305)/60)))</f>
        <v>6.3047295725729589</v>
      </c>
      <c r="D1231" s="6"/>
      <c r="E1231" s="15"/>
      <c r="F1231" s="10"/>
      <c r="G1231" s="10"/>
      <c r="H1231" s="10"/>
    </row>
    <row r="1232" spans="1:8" x14ac:dyDescent="0.2">
      <c r="A1232" s="13">
        <f t="shared" si="40"/>
        <v>122.6999999999973</v>
      </c>
      <c r="B1232" s="41">
        <v>0</v>
      </c>
      <c r="C1232" s="31">
        <f>$C$305*EXP(-((('PT1-result'!$M$13*'PT1-result'!$M$14)/'PT1-result'!$M$13)*((A1232-$A$305)/60)))</f>
        <v>6.2889874345131318</v>
      </c>
      <c r="D1232" s="6"/>
      <c r="E1232" s="15"/>
      <c r="F1232" s="10"/>
      <c r="G1232" s="10"/>
      <c r="H1232" s="10"/>
    </row>
    <row r="1233" spans="1:8" x14ac:dyDescent="0.2">
      <c r="A1233" s="13">
        <f t="shared" si="40"/>
        <v>122.7999999999973</v>
      </c>
      <c r="B1233" s="41">
        <v>0</v>
      </c>
      <c r="C1233" s="31">
        <f>$C$305*EXP(-((('PT1-result'!$M$13*'PT1-result'!$M$14)/'PT1-result'!$M$13)*((A1233-$A$305)/60)))</f>
        <v>6.2732846026452407</v>
      </c>
      <c r="D1233" s="6"/>
      <c r="E1233" s="15"/>
      <c r="F1233" s="10"/>
      <c r="G1233" s="10"/>
      <c r="H1233" s="10"/>
    </row>
    <row r="1234" spans="1:8" x14ac:dyDescent="0.2">
      <c r="A1234" s="13">
        <f t="shared" si="40"/>
        <v>122.89999999999729</v>
      </c>
      <c r="B1234" s="41">
        <v>0</v>
      </c>
      <c r="C1234" s="31">
        <f>$C$305*EXP(-((('PT1-result'!$M$13*'PT1-result'!$M$14)/'PT1-result'!$M$13)*((A1234-$A$305)/60)))</f>
        <v>6.2576209788265418</v>
      </c>
      <c r="D1234" s="6"/>
      <c r="E1234" s="15"/>
      <c r="F1234" s="10"/>
      <c r="G1234" s="10"/>
      <c r="H1234" s="10"/>
    </row>
    <row r="1235" spans="1:8" x14ac:dyDescent="0.2">
      <c r="A1235" s="13">
        <f t="shared" si="40"/>
        <v>122.99999999999729</v>
      </c>
      <c r="B1235" s="41">
        <v>0</v>
      </c>
      <c r="C1235" s="31">
        <f>$C$305*EXP(-((('PT1-result'!$M$13*'PT1-result'!$M$14)/'PT1-result'!$M$13)*((A1235-$A$305)/60)))</f>
        <v>6.2419964651593265</v>
      </c>
      <c r="D1235" s="6"/>
      <c r="E1235" s="15"/>
      <c r="F1235" s="10"/>
      <c r="G1235" s="10"/>
      <c r="H1235" s="10"/>
    </row>
    <row r="1236" spans="1:8" x14ac:dyDescent="0.2">
      <c r="A1236" s="13">
        <f t="shared" si="40"/>
        <v>123.09999999999728</v>
      </c>
      <c r="B1236" s="41">
        <v>0</v>
      </c>
      <c r="C1236" s="31">
        <f>$C$305*EXP(-((('PT1-result'!$M$13*'PT1-result'!$M$14)/'PT1-result'!$M$13)*((A1236-$A$305)/60)))</f>
        <v>6.2264109639903369</v>
      </c>
      <c r="D1236" s="6"/>
      <c r="E1236" s="15"/>
      <c r="F1236" s="10"/>
      <c r="G1236" s="10"/>
      <c r="H1236" s="10"/>
    </row>
    <row r="1237" spans="1:8" x14ac:dyDescent="0.2">
      <c r="A1237" s="13">
        <f t="shared" si="40"/>
        <v>123.19999999999727</v>
      </c>
      <c r="B1237" s="41">
        <v>0</v>
      </c>
      <c r="C1237" s="31">
        <f>$C$305*EXP(-((('PT1-result'!$M$13*'PT1-result'!$M$14)/'PT1-result'!$M$13)*((A1237-$A$305)/60)))</f>
        <v>6.2108643779101413</v>
      </c>
      <c r="D1237" s="6"/>
      <c r="E1237" s="15"/>
      <c r="F1237" s="10"/>
      <c r="G1237" s="10"/>
      <c r="H1237" s="10"/>
    </row>
    <row r="1238" spans="1:8" x14ac:dyDescent="0.2">
      <c r="A1238" s="13">
        <f t="shared" si="40"/>
        <v>123.29999999999727</v>
      </c>
      <c r="B1238" s="41">
        <v>0</v>
      </c>
      <c r="C1238" s="31">
        <f>$C$305*EXP(-((('PT1-result'!$M$13*'PT1-result'!$M$14)/'PT1-result'!$M$13)*((A1238-$A$305)/60)))</f>
        <v>6.1953566097525243</v>
      </c>
      <c r="D1238" s="6"/>
      <c r="E1238" s="15"/>
      <c r="F1238" s="10"/>
      <c r="G1238" s="10"/>
      <c r="H1238" s="10"/>
    </row>
    <row r="1239" spans="1:8" x14ac:dyDescent="0.2">
      <c r="A1239" s="13">
        <f t="shared" si="40"/>
        <v>123.39999999999726</v>
      </c>
      <c r="B1239" s="41">
        <v>0</v>
      </c>
      <c r="C1239" s="31">
        <f>$C$305*EXP(-((('PT1-result'!$M$13*'PT1-result'!$M$14)/'PT1-result'!$M$13)*((A1239-$A$305)/60)))</f>
        <v>6.1798875625938896</v>
      </c>
      <c r="D1239" s="6"/>
      <c r="E1239" s="15"/>
      <c r="F1239" s="10"/>
      <c r="G1239" s="10"/>
      <c r="H1239" s="10"/>
    </row>
    <row r="1240" spans="1:8" x14ac:dyDescent="0.2">
      <c r="A1240" s="13">
        <f t="shared" si="40"/>
        <v>123.49999999999726</v>
      </c>
      <c r="B1240" s="41">
        <v>0</v>
      </c>
      <c r="C1240" s="31">
        <f>$C$305*EXP(-((('PT1-result'!$M$13*'PT1-result'!$M$14)/'PT1-result'!$M$13)*((A1240-$A$305)/60)))</f>
        <v>6.164457139752634</v>
      </c>
      <c r="D1240" s="6"/>
      <c r="E1240" s="15"/>
      <c r="F1240" s="10"/>
      <c r="G1240" s="10"/>
      <c r="H1240" s="10"/>
    </row>
    <row r="1241" spans="1:8" x14ac:dyDescent="0.2">
      <c r="A1241" s="13">
        <f t="shared" si="40"/>
        <v>123.59999999999725</v>
      </c>
      <c r="B1241" s="41">
        <v>0</v>
      </c>
      <c r="C1241" s="31">
        <f>$C$305*EXP(-((('PT1-result'!$M$13*'PT1-result'!$M$14)/'PT1-result'!$M$13)*((A1241-$A$305)/60)))</f>
        <v>6.1490652447885692</v>
      </c>
      <c r="D1241" s="6"/>
      <c r="E1241" s="15"/>
      <c r="F1241" s="10"/>
      <c r="G1241" s="10"/>
      <c r="H1241" s="10"/>
    </row>
    <row r="1242" spans="1:8" x14ac:dyDescent="0.2">
      <c r="A1242" s="13">
        <f t="shared" si="40"/>
        <v>123.69999999999725</v>
      </c>
      <c r="B1242" s="41">
        <v>0</v>
      </c>
      <c r="C1242" s="31">
        <f>$C$305*EXP(-((('PT1-result'!$M$13*'PT1-result'!$M$14)/'PT1-result'!$M$13)*((A1242-$A$305)/60)))</f>
        <v>6.1337117815023001</v>
      </c>
      <c r="D1242" s="6"/>
      <c r="E1242" s="15"/>
      <c r="F1242" s="10"/>
      <c r="G1242" s="10"/>
      <c r="H1242" s="10"/>
    </row>
    <row r="1243" spans="1:8" x14ac:dyDescent="0.2">
      <c r="A1243" s="13">
        <f t="shared" si="40"/>
        <v>123.79999999999724</v>
      </c>
      <c r="B1243" s="41">
        <v>0</v>
      </c>
      <c r="C1243" s="31">
        <f>$C$305*EXP(-((('PT1-result'!$M$13*'PT1-result'!$M$14)/'PT1-result'!$M$13)*((A1243-$A$305)/60)))</f>
        <v>6.1183966539346324</v>
      </c>
      <c r="D1243" s="6"/>
      <c r="E1243" s="15"/>
      <c r="F1243" s="10"/>
      <c r="G1243" s="10"/>
      <c r="H1243" s="10"/>
    </row>
    <row r="1244" spans="1:8" x14ac:dyDescent="0.2">
      <c r="A1244" s="13">
        <f t="shared" si="40"/>
        <v>123.89999999999723</v>
      </c>
      <c r="B1244" s="41">
        <v>0</v>
      </c>
      <c r="C1244" s="31">
        <f>$C$305*EXP(-((('PT1-result'!$M$13*'PT1-result'!$M$14)/'PT1-result'!$M$13)*((A1244-$A$305)/60)))</f>
        <v>6.103119766365972</v>
      </c>
      <c r="D1244" s="6"/>
      <c r="E1244" s="15"/>
      <c r="F1244" s="10"/>
      <c r="G1244" s="10"/>
      <c r="H1244" s="10"/>
    </row>
    <row r="1245" spans="1:8" x14ac:dyDescent="0.2">
      <c r="A1245" s="13">
        <f t="shared" si="40"/>
        <v>123.99999999999723</v>
      </c>
      <c r="B1245" s="41">
        <v>0</v>
      </c>
      <c r="C1245" s="31">
        <f>$C$305*EXP(-((('PT1-result'!$M$13*'PT1-result'!$M$14)/'PT1-result'!$M$13)*((A1245-$A$305)/60)))</f>
        <v>6.0878810233157141</v>
      </c>
      <c r="D1245" s="6"/>
      <c r="E1245" s="15"/>
      <c r="F1245" s="10"/>
      <c r="G1245" s="10"/>
      <c r="H1245" s="10"/>
    </row>
    <row r="1246" spans="1:8" x14ac:dyDescent="0.2">
      <c r="A1246" s="13">
        <f t="shared" si="40"/>
        <v>124.09999999999722</v>
      </c>
      <c r="B1246" s="41">
        <v>0</v>
      </c>
      <c r="C1246" s="31">
        <f>$C$305*EXP(-((('PT1-result'!$M$13*'PT1-result'!$M$14)/'PT1-result'!$M$13)*((A1246-$A$305)/60)))</f>
        <v>6.0726803295416696</v>
      </c>
      <c r="D1246" s="6"/>
      <c r="E1246" s="15"/>
      <c r="F1246" s="10"/>
      <c r="G1246" s="10"/>
      <c r="H1246" s="10"/>
    </row>
    <row r="1247" spans="1:8" x14ac:dyDescent="0.2">
      <c r="A1247" s="13">
        <f t="shared" si="40"/>
        <v>124.19999999999722</v>
      </c>
      <c r="B1247" s="41">
        <v>0</v>
      </c>
      <c r="C1247" s="31">
        <f>$C$305*EXP(-((('PT1-result'!$M$13*'PT1-result'!$M$14)/'PT1-result'!$M$13)*((A1247-$A$305)/60)))</f>
        <v>6.0575175900394536</v>
      </c>
      <c r="D1247" s="6"/>
      <c r="E1247" s="15"/>
      <c r="F1247" s="10"/>
      <c r="G1247" s="10"/>
      <c r="H1247" s="10"/>
    </row>
    <row r="1248" spans="1:8" x14ac:dyDescent="0.2">
      <c r="A1248" s="13">
        <f t="shared" si="40"/>
        <v>124.29999999999721</v>
      </c>
      <c r="B1248" s="41">
        <v>0</v>
      </c>
      <c r="C1248" s="31">
        <f>$C$305*EXP(-((('PT1-result'!$M$13*'PT1-result'!$M$14)/'PT1-result'!$M$13)*((A1248-$A$305)/60)))</f>
        <v>6.0423927100418933</v>
      </c>
      <c r="D1248" s="6"/>
      <c r="E1248" s="15"/>
      <c r="F1248" s="10"/>
      <c r="G1248" s="10"/>
      <c r="H1248" s="10"/>
    </row>
    <row r="1249" spans="1:8" x14ac:dyDescent="0.2">
      <c r="A1249" s="13">
        <f t="shared" si="40"/>
        <v>124.39999999999721</v>
      </c>
      <c r="B1249" s="41">
        <v>0</v>
      </c>
      <c r="C1249" s="31">
        <f>$C$305*EXP(-((('PT1-result'!$M$13*'PT1-result'!$M$14)/'PT1-result'!$M$13)*((A1249-$A$305)/60)))</f>
        <v>6.0273055950184418</v>
      </c>
      <c r="D1249" s="6"/>
      <c r="E1249" s="15"/>
      <c r="F1249" s="10"/>
      <c r="G1249" s="10"/>
      <c r="H1249" s="10"/>
    </row>
    <row r="1250" spans="1:8" x14ac:dyDescent="0.2">
      <c r="A1250" s="13">
        <f t="shared" si="40"/>
        <v>124.4999999999972</v>
      </c>
      <c r="B1250" s="41">
        <v>0</v>
      </c>
      <c r="C1250" s="31">
        <f>$C$305*EXP(-((('PT1-result'!$M$13*'PT1-result'!$M$14)/'PT1-result'!$M$13)*((A1250-$A$305)/60)))</f>
        <v>6.0122561506745775</v>
      </c>
      <c r="D1250" s="6"/>
      <c r="E1250" s="15"/>
      <c r="F1250" s="10"/>
      <c r="G1250" s="10"/>
      <c r="H1250" s="10"/>
    </row>
    <row r="1251" spans="1:8" x14ac:dyDescent="0.2">
      <c r="A1251" s="13">
        <f t="shared" si="40"/>
        <v>124.59999999999719</v>
      </c>
      <c r="B1251" s="41">
        <v>0</v>
      </c>
      <c r="C1251" s="31">
        <f>$C$305*EXP(-((('PT1-result'!$M$13*'PT1-result'!$M$14)/'PT1-result'!$M$13)*((A1251-$A$305)/60)))</f>
        <v>5.9972442829512254</v>
      </c>
      <c r="D1251" s="6"/>
      <c r="E1251" s="15"/>
      <c r="F1251" s="10"/>
      <c r="G1251" s="10"/>
      <c r="H1251" s="10"/>
    </row>
    <row r="1252" spans="1:8" x14ac:dyDescent="0.2">
      <c r="A1252" s="13">
        <f t="shared" si="40"/>
        <v>124.69999999999719</v>
      </c>
      <c r="B1252" s="41">
        <v>0</v>
      </c>
      <c r="C1252" s="31">
        <f>$C$305*EXP(-((('PT1-result'!$M$13*'PT1-result'!$M$14)/'PT1-result'!$M$13)*((A1252-$A$305)/60)))</f>
        <v>5.9822698980241649</v>
      </c>
      <c r="D1252" s="6"/>
      <c r="E1252" s="15"/>
      <c r="F1252" s="10"/>
      <c r="G1252" s="10"/>
      <c r="H1252" s="10"/>
    </row>
    <row r="1253" spans="1:8" x14ac:dyDescent="0.2">
      <c r="A1253" s="13">
        <f t="shared" si="40"/>
        <v>124.79999999999718</v>
      </c>
      <c r="B1253" s="41">
        <v>0</v>
      </c>
      <c r="C1253" s="31">
        <f>$C$305*EXP(-((('PT1-result'!$M$13*'PT1-result'!$M$14)/'PT1-result'!$M$13)*((A1253-$A$305)/60)))</f>
        <v>5.9673329023034398</v>
      </c>
      <c r="D1253" s="6"/>
      <c r="E1253" s="15"/>
      <c r="F1253" s="10"/>
      <c r="G1253" s="10"/>
      <c r="H1253" s="10"/>
    </row>
    <row r="1254" spans="1:8" x14ac:dyDescent="0.2">
      <c r="A1254" s="13">
        <f t="shared" si="40"/>
        <v>124.89999999999718</v>
      </c>
      <c r="B1254" s="41">
        <v>0</v>
      </c>
      <c r="C1254" s="31">
        <f>$C$305*EXP(-((('PT1-result'!$M$13*'PT1-result'!$M$14)/'PT1-result'!$M$13)*((A1254-$A$305)/60)))</f>
        <v>5.9524332024327826</v>
      </c>
      <c r="D1254" s="6"/>
      <c r="E1254" s="15"/>
      <c r="F1254" s="10"/>
      <c r="G1254" s="10"/>
      <c r="H1254" s="10"/>
    </row>
    <row r="1255" spans="1:8" x14ac:dyDescent="0.2">
      <c r="A1255" s="13">
        <f t="shared" si="40"/>
        <v>124.99999999999717</v>
      </c>
      <c r="B1255" s="41">
        <v>0</v>
      </c>
      <c r="C1255" s="31">
        <f>$C$305*EXP(-((('PT1-result'!$M$13*'PT1-result'!$M$14)/'PT1-result'!$M$13)*((A1255-$A$305)/60)))</f>
        <v>5.9375707052890139</v>
      </c>
      <c r="D1255" s="6"/>
      <c r="E1255" s="15"/>
      <c r="F1255" s="10"/>
      <c r="G1255" s="10"/>
      <c r="H1255" s="10"/>
    </row>
    <row r="1256" spans="1:8" x14ac:dyDescent="0.2">
      <c r="A1256" s="13">
        <f t="shared" si="40"/>
        <v>125.09999999999717</v>
      </c>
      <c r="B1256" s="41">
        <v>0</v>
      </c>
      <c r="C1256" s="31">
        <f>$C$305*EXP(-((('PT1-result'!$M$13*'PT1-result'!$M$14)/'PT1-result'!$M$13)*((A1256-$A$305)/60)))</f>
        <v>5.9227453179814811</v>
      </c>
      <c r="D1256" s="6"/>
      <c r="E1256" s="15"/>
      <c r="F1256" s="10"/>
      <c r="G1256" s="10"/>
      <c r="H1256" s="10"/>
    </row>
    <row r="1257" spans="1:8" x14ac:dyDescent="0.2">
      <c r="A1257" s="13">
        <f t="shared" si="40"/>
        <v>125.19999999999716</v>
      </c>
      <c r="B1257" s="41">
        <v>0</v>
      </c>
      <c r="C1257" s="31">
        <f>$C$305*EXP(-((('PT1-result'!$M$13*'PT1-result'!$M$14)/'PT1-result'!$M$13)*((A1257-$A$305)/60)))</f>
        <v>5.9079569478514653</v>
      </c>
      <c r="D1257" s="6"/>
      <c r="E1257" s="15"/>
      <c r="F1257" s="10"/>
      <c r="G1257" s="10"/>
      <c r="H1257" s="10"/>
    </row>
    <row r="1258" spans="1:8" x14ac:dyDescent="0.2">
      <c r="A1258" s="13">
        <f t="shared" si="40"/>
        <v>125.29999999999715</v>
      </c>
      <c r="B1258" s="41">
        <v>0</v>
      </c>
      <c r="C1258" s="31">
        <f>$C$305*EXP(-((('PT1-result'!$M$13*'PT1-result'!$M$14)/'PT1-result'!$M$13)*((A1258-$A$305)/60)))</f>
        <v>5.8932055024716057</v>
      </c>
      <c r="D1258" s="6"/>
      <c r="E1258" s="15"/>
      <c r="F1258" s="10"/>
      <c r="G1258" s="10"/>
      <c r="H1258" s="10"/>
    </row>
    <row r="1259" spans="1:8" x14ac:dyDescent="0.2">
      <c r="A1259" s="13">
        <f t="shared" si="40"/>
        <v>125.39999999999715</v>
      </c>
      <c r="B1259" s="41">
        <v>0</v>
      </c>
      <c r="C1259" s="31">
        <f>$C$305*EXP(-((('PT1-result'!$M$13*'PT1-result'!$M$14)/'PT1-result'!$M$13)*((A1259-$A$305)/60)))</f>
        <v>5.8784908896453221</v>
      </c>
      <c r="D1259" s="6"/>
      <c r="E1259" s="15"/>
      <c r="F1259" s="10"/>
      <c r="G1259" s="10"/>
      <c r="H1259" s="10"/>
    </row>
    <row r="1260" spans="1:8" x14ac:dyDescent="0.2">
      <c r="A1260" s="13">
        <f t="shared" si="40"/>
        <v>125.49999999999714</v>
      </c>
      <c r="B1260" s="41">
        <v>0</v>
      </c>
      <c r="C1260" s="31">
        <f>$C$305*EXP(-((('PT1-result'!$M$13*'PT1-result'!$M$14)/'PT1-result'!$M$13)*((A1260-$A$305)/60)))</f>
        <v>5.8638130174062324</v>
      </c>
      <c r="D1260" s="6"/>
      <c r="E1260" s="15"/>
      <c r="F1260" s="10"/>
      <c r="G1260" s="10"/>
      <c r="H1260" s="10"/>
    </row>
    <row r="1261" spans="1:8" x14ac:dyDescent="0.2">
      <c r="A1261" s="13">
        <f t="shared" si="40"/>
        <v>125.59999999999714</v>
      </c>
      <c r="B1261" s="41">
        <v>0</v>
      </c>
      <c r="C1261" s="31">
        <f>$C$305*EXP(-((('PT1-result'!$M$13*'PT1-result'!$M$14)/'PT1-result'!$M$13)*((A1261-$A$305)/60)))</f>
        <v>5.8491717940175896</v>
      </c>
      <c r="D1261" s="6"/>
      <c r="E1261" s="15"/>
      <c r="F1261" s="10"/>
      <c r="G1261" s="10"/>
      <c r="H1261" s="10"/>
    </row>
    <row r="1262" spans="1:8" x14ac:dyDescent="0.2">
      <c r="A1262" s="13">
        <f t="shared" si="40"/>
        <v>125.69999999999713</v>
      </c>
      <c r="B1262" s="41">
        <v>0</v>
      </c>
      <c r="C1262" s="31">
        <f>$C$305*EXP(-((('PT1-result'!$M$13*'PT1-result'!$M$14)/'PT1-result'!$M$13)*((A1262-$A$305)/60)))</f>
        <v>5.8345671279716989</v>
      </c>
      <c r="D1262" s="6"/>
      <c r="E1262" s="15"/>
      <c r="F1262" s="10"/>
      <c r="G1262" s="10"/>
      <c r="H1262" s="10"/>
    </row>
    <row r="1263" spans="1:8" x14ac:dyDescent="0.2">
      <c r="A1263" s="13">
        <f t="shared" si="40"/>
        <v>125.79999999999713</v>
      </c>
      <c r="B1263" s="41">
        <v>0</v>
      </c>
      <c r="C1263" s="31">
        <f>$C$305*EXP(-((('PT1-result'!$M$13*'PT1-result'!$M$14)/'PT1-result'!$M$13)*((A1263-$A$305)/60)))</f>
        <v>5.8199989279893511</v>
      </c>
      <c r="D1263" s="6"/>
      <c r="E1263" s="15"/>
      <c r="F1263" s="10"/>
      <c r="G1263" s="10"/>
      <c r="H1263" s="10"/>
    </row>
    <row r="1264" spans="1:8" x14ac:dyDescent="0.2">
      <c r="A1264" s="13">
        <f t="shared" si="40"/>
        <v>125.89999999999712</v>
      </c>
      <c r="B1264" s="41">
        <v>0</v>
      </c>
      <c r="C1264" s="31">
        <f>$C$305*EXP(-((('PT1-result'!$M$13*'PT1-result'!$M$14)/'PT1-result'!$M$13)*((A1264-$A$305)/60)))</f>
        <v>5.805467103019252</v>
      </c>
      <c r="D1264" s="6"/>
      <c r="E1264" s="15"/>
      <c r="F1264" s="10"/>
      <c r="G1264" s="10"/>
      <c r="H1264" s="10"/>
    </row>
    <row r="1265" spans="1:8" x14ac:dyDescent="0.2">
      <c r="A1265" s="13">
        <f t="shared" si="40"/>
        <v>125.99999999999712</v>
      </c>
      <c r="B1265" s="41">
        <v>0</v>
      </c>
      <c r="C1265" s="31">
        <f>$C$305*EXP(-((('PT1-result'!$M$13*'PT1-result'!$M$14)/'PT1-result'!$M$13)*((A1265-$A$305)/60)))</f>
        <v>5.7909715622374405</v>
      </c>
      <c r="D1265" s="6"/>
      <c r="E1265" s="15"/>
      <c r="F1265" s="10"/>
      <c r="G1265" s="10"/>
      <c r="H1265" s="10"/>
    </row>
    <row r="1266" spans="1:8" x14ac:dyDescent="0.2">
      <c r="A1266" s="13">
        <f t="shared" si="40"/>
        <v>126.09999999999711</v>
      </c>
      <c r="B1266" s="41">
        <v>0</v>
      </c>
      <c r="C1266" s="31">
        <f>$C$305*EXP(-((('PT1-result'!$M$13*'PT1-result'!$M$14)/'PT1-result'!$M$13)*((A1266-$A$305)/60)))</f>
        <v>5.7765122150467452</v>
      </c>
      <c r="D1266" s="6"/>
      <c r="E1266" s="15"/>
      <c r="F1266" s="10"/>
      <c r="G1266" s="10"/>
      <c r="H1266" s="10"/>
    </row>
    <row r="1267" spans="1:8" x14ac:dyDescent="0.2">
      <c r="A1267" s="13">
        <f t="shared" si="40"/>
        <v>126.1999999999971</v>
      </c>
      <c r="B1267" s="41">
        <v>0</v>
      </c>
      <c r="C1267" s="31">
        <f>$C$305*EXP(-((('PT1-result'!$M$13*'PT1-result'!$M$14)/'PT1-result'!$M$13)*((A1267-$A$305)/60)))</f>
        <v>5.7620889710761984</v>
      </c>
      <c r="D1267" s="6"/>
      <c r="E1267" s="15"/>
      <c r="F1267" s="10"/>
      <c r="G1267" s="10"/>
      <c r="H1267" s="10"/>
    </row>
    <row r="1268" spans="1:8" x14ac:dyDescent="0.2">
      <c r="A1268" s="13">
        <f t="shared" si="40"/>
        <v>126.2999999999971</v>
      </c>
      <c r="B1268" s="41">
        <v>0</v>
      </c>
      <c r="C1268" s="31">
        <f>$C$305*EXP(-((('PT1-result'!$M$13*'PT1-result'!$M$14)/'PT1-result'!$M$13)*((A1268-$A$305)/60)))</f>
        <v>5.7477017401804753</v>
      </c>
      <c r="D1268" s="6"/>
      <c r="E1268" s="15"/>
      <c r="F1268" s="10"/>
      <c r="G1268" s="10"/>
      <c r="H1268" s="10"/>
    </row>
    <row r="1269" spans="1:8" x14ac:dyDescent="0.2">
      <c r="A1269" s="13">
        <f t="shared" si="40"/>
        <v>126.39999999999709</v>
      </c>
      <c r="B1269" s="41">
        <v>0</v>
      </c>
      <c r="C1269" s="31">
        <f>$C$305*EXP(-((('PT1-result'!$M$13*'PT1-result'!$M$14)/'PT1-result'!$M$13)*((A1269-$A$305)/60)))</f>
        <v>5.7333504324393418</v>
      </c>
      <c r="D1269" s="6"/>
      <c r="E1269" s="15"/>
      <c r="F1269" s="10"/>
      <c r="G1269" s="10"/>
      <c r="H1269" s="10"/>
    </row>
    <row r="1270" spans="1:8" x14ac:dyDescent="0.2">
      <c r="A1270" s="13">
        <f t="shared" si="40"/>
        <v>126.49999999999709</v>
      </c>
      <c r="B1270" s="41">
        <v>0</v>
      </c>
      <c r="C1270" s="31">
        <f>$C$305*EXP(-((('PT1-result'!$M$13*'PT1-result'!$M$14)/'PT1-result'!$M$13)*((A1270-$A$305)/60)))</f>
        <v>5.7190349581570725</v>
      </c>
      <c r="D1270" s="6"/>
      <c r="E1270" s="15"/>
      <c r="F1270" s="10"/>
      <c r="G1270" s="10"/>
      <c r="H1270" s="10"/>
    </row>
    <row r="1271" spans="1:8" x14ac:dyDescent="0.2">
      <c r="A1271" s="13">
        <f t="shared" si="40"/>
        <v>126.59999999999708</v>
      </c>
      <c r="B1271" s="41">
        <v>0</v>
      </c>
      <c r="C1271" s="31">
        <f>$C$305*EXP(-((('PT1-result'!$M$13*'PT1-result'!$M$14)/'PT1-result'!$M$13)*((A1271-$A$305)/60)))</f>
        <v>5.7047552278619076</v>
      </c>
      <c r="D1271" s="6"/>
      <c r="E1271" s="15"/>
      <c r="F1271" s="10"/>
      <c r="G1271" s="10"/>
      <c r="H1271" s="10"/>
    </row>
    <row r="1272" spans="1:8" x14ac:dyDescent="0.2">
      <c r="A1272" s="13">
        <f t="shared" si="40"/>
        <v>126.69999999999708</v>
      </c>
      <c r="B1272" s="41">
        <v>0</v>
      </c>
      <c r="C1272" s="31">
        <f>$C$305*EXP(-((('PT1-result'!$M$13*'PT1-result'!$M$14)/'PT1-result'!$M$13)*((A1272-$A$305)/60)))</f>
        <v>5.6905111523054881</v>
      </c>
      <c r="D1272" s="6"/>
      <c r="E1272" s="15"/>
      <c r="F1272" s="10"/>
      <c r="G1272" s="10"/>
      <c r="H1272" s="10"/>
    </row>
    <row r="1273" spans="1:8" x14ac:dyDescent="0.2">
      <c r="A1273" s="13">
        <f t="shared" si="40"/>
        <v>126.79999999999707</v>
      </c>
      <c r="B1273" s="41">
        <v>0</v>
      </c>
      <c r="C1273" s="31">
        <f>$C$305*EXP(-((('PT1-result'!$M$13*'PT1-result'!$M$14)/'PT1-result'!$M$13)*((A1273-$A$305)/60)))</f>
        <v>5.6763026424622929</v>
      </c>
      <c r="D1273" s="6"/>
      <c r="E1273" s="15"/>
      <c r="F1273" s="10"/>
      <c r="G1273" s="10"/>
      <c r="H1273" s="10"/>
    </row>
    <row r="1274" spans="1:8" x14ac:dyDescent="0.2">
      <c r="A1274" s="13">
        <f t="shared" si="40"/>
        <v>126.89999999999706</v>
      </c>
      <c r="B1274" s="41">
        <v>0</v>
      </c>
      <c r="C1274" s="31">
        <f>$C$305*EXP(-((('PT1-result'!$M$13*'PT1-result'!$M$14)/'PT1-result'!$M$13)*((A1274-$A$305)/60)))</f>
        <v>5.6621296095290932</v>
      </c>
      <c r="D1274" s="6"/>
      <c r="E1274" s="15"/>
      <c r="F1274" s="10"/>
      <c r="G1274" s="10"/>
      <c r="H1274" s="10"/>
    </row>
    <row r="1275" spans="1:8" x14ac:dyDescent="0.2">
      <c r="A1275" s="13">
        <f t="shared" si="40"/>
        <v>126.99999999999706</v>
      </c>
      <c r="B1275" s="41">
        <v>0</v>
      </c>
      <c r="C1275" s="31">
        <f>$C$305*EXP(-((('PT1-result'!$M$13*'PT1-result'!$M$14)/'PT1-result'!$M$13)*((A1275-$A$305)/60)))</f>
        <v>5.6479919649243833</v>
      </c>
      <c r="D1275" s="6"/>
      <c r="E1275" s="15"/>
      <c r="F1275" s="10"/>
      <c r="G1275" s="10"/>
      <c r="H1275" s="10"/>
    </row>
    <row r="1276" spans="1:8" x14ac:dyDescent="0.2">
      <c r="A1276" s="13">
        <f t="shared" si="40"/>
        <v>127.09999999999705</v>
      </c>
      <c r="B1276" s="41">
        <v>0</v>
      </c>
      <c r="C1276" s="31">
        <f>$C$305*EXP(-((('PT1-result'!$M$13*'PT1-result'!$M$14)/'PT1-result'!$M$13)*((A1276-$A$305)/60)))</f>
        <v>5.6338896202878388</v>
      </c>
      <c r="D1276" s="6"/>
      <c r="E1276" s="15"/>
      <c r="F1276" s="10"/>
      <c r="G1276" s="10"/>
      <c r="H1276" s="10"/>
    </row>
    <row r="1277" spans="1:8" x14ac:dyDescent="0.2">
      <c r="A1277" s="13">
        <f t="shared" si="40"/>
        <v>127.19999999999705</v>
      </c>
      <c r="B1277" s="41">
        <v>0</v>
      </c>
      <c r="C1277" s="31">
        <f>$C$305*EXP(-((('PT1-result'!$M$13*'PT1-result'!$M$14)/'PT1-result'!$M$13)*((A1277-$A$305)/60)))</f>
        <v>5.6198224874797607</v>
      </c>
      <c r="D1277" s="6"/>
      <c r="E1277" s="15"/>
      <c r="F1277" s="10"/>
      <c r="G1277" s="10"/>
      <c r="H1277" s="10"/>
    </row>
    <row r="1278" spans="1:8" x14ac:dyDescent="0.2">
      <c r="A1278" s="13">
        <f t="shared" si="40"/>
        <v>127.29999999999704</v>
      </c>
      <c r="B1278" s="41">
        <v>0</v>
      </c>
      <c r="C1278" s="31">
        <f>$C$305*EXP(-((('PT1-result'!$M$13*'PT1-result'!$M$14)/'PT1-result'!$M$13)*((A1278-$A$305)/60)))</f>
        <v>5.6057904785805226</v>
      </c>
      <c r="D1278" s="6"/>
      <c r="E1278" s="15"/>
      <c r="F1278" s="10"/>
      <c r="G1278" s="10"/>
      <c r="H1278" s="10"/>
    </row>
    <row r="1279" spans="1:8" x14ac:dyDescent="0.2">
      <c r="A1279" s="13">
        <f t="shared" si="40"/>
        <v>127.39999999999704</v>
      </c>
      <c r="B1279" s="41">
        <v>0</v>
      </c>
      <c r="C1279" s="31">
        <f>$C$305*EXP(-((('PT1-result'!$M$13*'PT1-result'!$M$14)/'PT1-result'!$M$13)*((A1279-$A$305)/60)))</f>
        <v>5.5917935058900259</v>
      </c>
      <c r="D1279" s="6"/>
      <c r="E1279" s="15"/>
      <c r="F1279" s="10"/>
      <c r="G1279" s="10"/>
      <c r="H1279" s="10"/>
    </row>
    <row r="1280" spans="1:8" x14ac:dyDescent="0.2">
      <c r="A1280" s="13">
        <f t="shared" si="40"/>
        <v>127.49999999999703</v>
      </c>
      <c r="B1280" s="41">
        <v>0</v>
      </c>
      <c r="C1280" s="31">
        <f>$C$305*EXP(-((('PT1-result'!$M$13*'PT1-result'!$M$14)/'PT1-result'!$M$13)*((A1280-$A$305)/60)))</f>
        <v>5.5778314819271415</v>
      </c>
      <c r="D1280" s="6"/>
      <c r="E1280" s="15"/>
      <c r="F1280" s="10"/>
      <c r="G1280" s="10"/>
      <c r="H1280" s="10"/>
    </row>
    <row r="1281" spans="1:8" x14ac:dyDescent="0.2">
      <c r="A1281" s="13">
        <f t="shared" si="40"/>
        <v>127.59999999999702</v>
      </c>
      <c r="B1281" s="41">
        <v>0</v>
      </c>
      <c r="C1281" s="31">
        <f>$C$305*EXP(-((('PT1-result'!$M$13*'PT1-result'!$M$14)/'PT1-result'!$M$13)*((A1281-$A$305)/60)))</f>
        <v>5.5639043194291764</v>
      </c>
      <c r="D1281" s="6"/>
      <c r="E1281" s="15"/>
      <c r="F1281" s="10"/>
      <c r="G1281" s="10"/>
      <c r="H1281" s="10"/>
    </row>
    <row r="1282" spans="1:8" x14ac:dyDescent="0.2">
      <c r="A1282" s="13">
        <f t="shared" si="40"/>
        <v>127.69999999999702</v>
      </c>
      <c r="B1282" s="41">
        <v>0</v>
      </c>
      <c r="C1282" s="31">
        <f>$C$305*EXP(-((('PT1-result'!$M$13*'PT1-result'!$M$14)/'PT1-result'!$M$13)*((A1282-$A$305)/60)))</f>
        <v>5.5500119313513192</v>
      </c>
      <c r="D1282" s="6"/>
      <c r="E1282" s="15"/>
      <c r="F1282" s="10"/>
      <c r="G1282" s="10"/>
      <c r="H1282" s="10"/>
    </row>
    <row r="1283" spans="1:8" x14ac:dyDescent="0.2">
      <c r="A1283" s="13">
        <f t="shared" si="40"/>
        <v>127.79999999999701</v>
      </c>
      <c r="B1283" s="41">
        <v>0</v>
      </c>
      <c r="C1283" s="31">
        <f>$C$305*EXP(-((('PT1-result'!$M$13*'PT1-result'!$M$14)/'PT1-result'!$M$13)*((A1283-$A$305)/60)))</f>
        <v>5.5361542308660994</v>
      </c>
      <c r="D1283" s="6"/>
      <c r="E1283" s="15"/>
      <c r="F1283" s="10"/>
      <c r="G1283" s="10"/>
      <c r="H1283" s="10"/>
    </row>
    <row r="1284" spans="1:8" x14ac:dyDescent="0.2">
      <c r="A1284" s="13">
        <f t="shared" si="40"/>
        <v>127.89999999999701</v>
      </c>
      <c r="B1284" s="41">
        <v>0</v>
      </c>
      <c r="C1284" s="31">
        <f>$C$305*EXP(-((('PT1-result'!$M$13*'PT1-result'!$M$14)/'PT1-result'!$M$13)*((A1284-$A$305)/60)))</f>
        <v>5.5223311313628463</v>
      </c>
      <c r="D1284" s="6"/>
      <c r="E1284" s="15"/>
      <c r="F1284" s="10"/>
      <c r="G1284" s="10"/>
      <c r="H1284" s="10"/>
    </row>
    <row r="1285" spans="1:8" x14ac:dyDescent="0.2">
      <c r="A1285" s="13">
        <f t="shared" si="40"/>
        <v>127.999999999997</v>
      </c>
      <c r="B1285" s="41">
        <v>0</v>
      </c>
      <c r="C1285" s="31">
        <f>$C$305*EXP(-((('PT1-result'!$M$13*'PT1-result'!$M$14)/'PT1-result'!$M$13)*((A1285-$A$305)/60)))</f>
        <v>5.5085425464471376</v>
      </c>
      <c r="D1285" s="6"/>
      <c r="E1285" s="15"/>
      <c r="F1285" s="10"/>
      <c r="G1285" s="10"/>
      <c r="H1285" s="10"/>
    </row>
    <row r="1286" spans="1:8" x14ac:dyDescent="0.2">
      <c r="A1286" s="13">
        <f t="shared" si="40"/>
        <v>128.09999999999701</v>
      </c>
      <c r="B1286" s="41">
        <v>0</v>
      </c>
      <c r="C1286" s="31">
        <f>$C$305*EXP(-((('PT1-result'!$M$13*'PT1-result'!$M$14)/'PT1-result'!$M$13)*((A1286-$A$305)/60)))</f>
        <v>5.4947883899402736</v>
      </c>
      <c r="D1286" s="6"/>
      <c r="E1286" s="15"/>
      <c r="F1286" s="10"/>
      <c r="G1286" s="10"/>
      <c r="H1286" s="10"/>
    </row>
    <row r="1287" spans="1:8" x14ac:dyDescent="0.2">
      <c r="A1287" s="13">
        <f t="shared" ref="A1287:A1350" si="41">A1286+0.1</f>
        <v>128.199999999997</v>
      </c>
      <c r="B1287" s="41">
        <v>0</v>
      </c>
      <c r="C1287" s="31">
        <f>$C$305*EXP(-((('PT1-result'!$M$13*'PT1-result'!$M$14)/'PT1-result'!$M$13)*((A1287-$A$305)/60)))</f>
        <v>5.4810685758787381</v>
      </c>
      <c r="D1287" s="6"/>
      <c r="E1287" s="15"/>
      <c r="F1287" s="10"/>
      <c r="G1287" s="10"/>
      <c r="H1287" s="10"/>
    </row>
    <row r="1288" spans="1:8" x14ac:dyDescent="0.2">
      <c r="A1288" s="13">
        <f t="shared" si="41"/>
        <v>128.299999999997</v>
      </c>
      <c r="B1288" s="41">
        <v>0</v>
      </c>
      <c r="C1288" s="31">
        <f>$C$305*EXP(-((('PT1-result'!$M$13*'PT1-result'!$M$14)/'PT1-result'!$M$13)*((A1288-$A$305)/60)))</f>
        <v>5.4673830185136394</v>
      </c>
      <c r="D1288" s="6"/>
      <c r="E1288" s="15"/>
      <c r="F1288" s="10"/>
      <c r="G1288" s="10"/>
      <c r="H1288" s="10"/>
    </row>
    <row r="1289" spans="1:8" x14ac:dyDescent="0.2">
      <c r="A1289" s="13">
        <f t="shared" si="41"/>
        <v>128.39999999999699</v>
      </c>
      <c r="B1289" s="41">
        <v>0</v>
      </c>
      <c r="C1289" s="31">
        <f>$C$305*EXP(-((('PT1-result'!$M$13*'PT1-result'!$M$14)/'PT1-result'!$M$13)*((A1289-$A$305)/60)))</f>
        <v>5.4537316323102081</v>
      </c>
      <c r="D1289" s="6"/>
      <c r="E1289" s="15"/>
      <c r="F1289" s="10"/>
      <c r="G1289" s="10"/>
      <c r="H1289" s="10"/>
    </row>
    <row r="1290" spans="1:8" x14ac:dyDescent="0.2">
      <c r="A1290" s="13">
        <f t="shared" si="41"/>
        <v>128.49999999999699</v>
      </c>
      <c r="B1290" s="41">
        <v>0</v>
      </c>
      <c r="C1290" s="31">
        <f>$C$305*EXP(-((('PT1-result'!$M$13*'PT1-result'!$M$14)/'PT1-result'!$M$13)*((A1290-$A$305)/60)))</f>
        <v>5.4401143319472327</v>
      </c>
      <c r="D1290" s="6"/>
      <c r="E1290" s="15"/>
      <c r="F1290" s="10"/>
      <c r="G1290" s="10"/>
      <c r="H1290" s="10"/>
    </row>
    <row r="1291" spans="1:8" x14ac:dyDescent="0.2">
      <c r="A1291" s="13">
        <f t="shared" si="41"/>
        <v>128.59999999999698</v>
      </c>
      <c r="B1291" s="41">
        <v>0</v>
      </c>
      <c r="C1291" s="31">
        <f>$C$305*EXP(-((('PT1-result'!$M$13*'PT1-result'!$M$14)/'PT1-result'!$M$13)*((A1291-$A$305)/60)))</f>
        <v>5.426531032316535</v>
      </c>
      <c r="D1291" s="6"/>
      <c r="E1291" s="15"/>
      <c r="F1291" s="10"/>
      <c r="G1291" s="10"/>
      <c r="H1291" s="10"/>
    </row>
    <row r="1292" spans="1:8" x14ac:dyDescent="0.2">
      <c r="A1292" s="13">
        <f t="shared" si="41"/>
        <v>128.69999999999698</v>
      </c>
      <c r="B1292" s="41">
        <v>0</v>
      </c>
      <c r="C1292" s="31">
        <f>$C$305*EXP(-((('PT1-result'!$M$13*'PT1-result'!$M$14)/'PT1-result'!$M$13)*((A1292-$A$305)/60)))</f>
        <v>5.4129816485224591</v>
      </c>
      <c r="D1292" s="6"/>
      <c r="E1292" s="15"/>
      <c r="F1292" s="10"/>
      <c r="G1292" s="10"/>
      <c r="H1292" s="10"/>
    </row>
    <row r="1293" spans="1:8" x14ac:dyDescent="0.2">
      <c r="A1293" s="13">
        <f t="shared" si="41"/>
        <v>128.79999999999697</v>
      </c>
      <c r="B1293" s="41">
        <v>0</v>
      </c>
      <c r="C1293" s="31">
        <f>$C$305*EXP(-((('PT1-result'!$M$13*'PT1-result'!$M$14)/'PT1-result'!$M$13)*((A1293-$A$305)/60)))</f>
        <v>5.3994660958813014</v>
      </c>
      <c r="D1293" s="6"/>
      <c r="E1293" s="15"/>
      <c r="F1293" s="10"/>
      <c r="G1293" s="10"/>
      <c r="H1293" s="10"/>
    </row>
    <row r="1294" spans="1:8" x14ac:dyDescent="0.2">
      <c r="A1294" s="13">
        <f t="shared" si="41"/>
        <v>128.89999999999696</v>
      </c>
      <c r="B1294" s="41">
        <v>0</v>
      </c>
      <c r="C1294" s="31">
        <f>$C$305*EXP(-((('PT1-result'!$M$13*'PT1-result'!$M$14)/'PT1-result'!$M$13)*((A1294-$A$305)/60)))</f>
        <v>5.3859842899208257</v>
      </c>
      <c r="D1294" s="6"/>
      <c r="E1294" s="15"/>
      <c r="F1294" s="10"/>
      <c r="G1294" s="10"/>
      <c r="H1294" s="10"/>
    </row>
    <row r="1295" spans="1:8" x14ac:dyDescent="0.2">
      <c r="A1295" s="13">
        <f t="shared" si="41"/>
        <v>128.99999999999696</v>
      </c>
      <c r="B1295" s="41">
        <v>0</v>
      </c>
      <c r="C1295" s="31">
        <f>$C$305*EXP(-((('PT1-result'!$M$13*'PT1-result'!$M$14)/'PT1-result'!$M$13)*((A1295-$A$305)/60)))</f>
        <v>5.3725361463796935</v>
      </c>
      <c r="D1295" s="6"/>
      <c r="E1295" s="15"/>
      <c r="F1295" s="10"/>
      <c r="G1295" s="10"/>
      <c r="H1295" s="10"/>
    </row>
    <row r="1296" spans="1:8" x14ac:dyDescent="0.2">
      <c r="A1296" s="13">
        <f t="shared" si="41"/>
        <v>129.09999999999695</v>
      </c>
      <c r="B1296" s="41">
        <v>0</v>
      </c>
      <c r="C1296" s="31">
        <f>$C$305*EXP(-((('PT1-result'!$M$13*'PT1-result'!$M$14)/'PT1-result'!$M$13)*((A1296-$A$305)/60)))</f>
        <v>5.3591215812069599</v>
      </c>
      <c r="D1296" s="6"/>
      <c r="E1296" s="15"/>
      <c r="F1296" s="10"/>
      <c r="G1296" s="10"/>
      <c r="H1296" s="10"/>
    </row>
    <row r="1297" spans="1:8" x14ac:dyDescent="0.2">
      <c r="A1297" s="13">
        <f t="shared" si="41"/>
        <v>129.19999999999695</v>
      </c>
      <c r="B1297" s="41">
        <v>0</v>
      </c>
      <c r="C1297" s="31">
        <f>$C$305*EXP(-((('PT1-result'!$M$13*'PT1-result'!$M$14)/'PT1-result'!$M$13)*((A1297-$A$305)/60)))</f>
        <v>5.3457405105615585</v>
      </c>
      <c r="D1297" s="6"/>
      <c r="E1297" s="15"/>
      <c r="F1297" s="10"/>
      <c r="G1297" s="10"/>
      <c r="H1297" s="10"/>
    </row>
    <row r="1298" spans="1:8" x14ac:dyDescent="0.2">
      <c r="A1298" s="13">
        <f t="shared" si="41"/>
        <v>129.29999999999694</v>
      </c>
      <c r="B1298" s="41">
        <v>0</v>
      </c>
      <c r="C1298" s="31">
        <f>$C$305*EXP(-((('PT1-result'!$M$13*'PT1-result'!$M$14)/'PT1-result'!$M$13)*((A1298-$A$305)/60)))</f>
        <v>5.3323928508117451</v>
      </c>
      <c r="D1298" s="6"/>
      <c r="E1298" s="15"/>
      <c r="F1298" s="10"/>
      <c r="G1298" s="10"/>
      <c r="H1298" s="10"/>
    </row>
    <row r="1299" spans="1:8" x14ac:dyDescent="0.2">
      <c r="A1299" s="13">
        <f t="shared" si="41"/>
        <v>129.39999999999694</v>
      </c>
      <c r="B1299" s="41">
        <v>0</v>
      </c>
      <c r="C1299" s="31">
        <f>$C$305*EXP(-((('PT1-result'!$M$13*'PT1-result'!$M$14)/'PT1-result'!$M$13)*((A1299-$A$305)/60)))</f>
        <v>5.3190785185346119</v>
      </c>
      <c r="D1299" s="6"/>
      <c r="E1299" s="15"/>
      <c r="F1299" s="10"/>
      <c r="G1299" s="10"/>
      <c r="H1299" s="10"/>
    </row>
    <row r="1300" spans="1:8" x14ac:dyDescent="0.2">
      <c r="A1300" s="13">
        <f t="shared" si="41"/>
        <v>129.49999999999693</v>
      </c>
      <c r="B1300" s="41">
        <v>0</v>
      </c>
      <c r="C1300" s="31">
        <f>$C$305*EXP(-((('PT1-result'!$M$13*'PT1-result'!$M$14)/'PT1-result'!$M$13)*((A1300-$A$305)/60)))</f>
        <v>5.3057974305155353</v>
      </c>
      <c r="D1300" s="6"/>
      <c r="E1300" s="15"/>
      <c r="F1300" s="10"/>
      <c r="G1300" s="10"/>
      <c r="H1300" s="10"/>
    </row>
    <row r="1301" spans="1:8" x14ac:dyDescent="0.2">
      <c r="A1301" s="13">
        <f t="shared" si="41"/>
        <v>129.59999999999692</v>
      </c>
      <c r="B1301" s="41">
        <v>0</v>
      </c>
      <c r="C1301" s="31">
        <f>$C$305*EXP(-((('PT1-result'!$M$13*'PT1-result'!$M$14)/'PT1-result'!$M$13)*((A1301-$A$305)/60)))</f>
        <v>5.2925495037476651</v>
      </c>
      <c r="D1301" s="6"/>
      <c r="E1301" s="15"/>
      <c r="F1301" s="10"/>
      <c r="G1301" s="10"/>
      <c r="H1301" s="10"/>
    </row>
    <row r="1302" spans="1:8" x14ac:dyDescent="0.2">
      <c r="A1302" s="13">
        <f t="shared" si="41"/>
        <v>129.69999999999692</v>
      </c>
      <c r="B1302" s="41">
        <v>0</v>
      </c>
      <c r="C1302" s="31">
        <f>$C$305*EXP(-((('PT1-result'!$M$13*'PT1-result'!$M$14)/'PT1-result'!$M$13)*((A1302-$A$305)/60)))</f>
        <v>5.2793346554314269</v>
      </c>
      <c r="D1302" s="6"/>
      <c r="E1302" s="15"/>
      <c r="F1302" s="10"/>
      <c r="G1302" s="10"/>
      <c r="H1302" s="10"/>
    </row>
    <row r="1303" spans="1:8" x14ac:dyDescent="0.2">
      <c r="A1303" s="13">
        <f t="shared" si="41"/>
        <v>129.79999999999691</v>
      </c>
      <c r="B1303" s="41">
        <v>0</v>
      </c>
      <c r="C1303" s="31">
        <f>$C$305*EXP(-((('PT1-result'!$M$13*'PT1-result'!$M$14)/'PT1-result'!$M$13)*((A1303-$A$305)/60)))</f>
        <v>5.2661528029739655</v>
      </c>
      <c r="D1303" s="6"/>
      <c r="E1303" s="15"/>
      <c r="F1303" s="10"/>
      <c r="G1303" s="10"/>
      <c r="H1303" s="10"/>
    </row>
    <row r="1304" spans="1:8" x14ac:dyDescent="0.2">
      <c r="A1304" s="13">
        <f t="shared" si="41"/>
        <v>129.89999999999691</v>
      </c>
      <c r="B1304" s="41">
        <v>0</v>
      </c>
      <c r="C1304" s="31">
        <f>$C$305*EXP(-((('PT1-result'!$M$13*'PT1-result'!$M$14)/'PT1-result'!$M$13)*((A1304-$A$305)/60)))</f>
        <v>5.2530038639886687</v>
      </c>
      <c r="D1304" s="6"/>
      <c r="E1304" s="15"/>
      <c r="F1304" s="10"/>
      <c r="G1304" s="10"/>
      <c r="H1304" s="10"/>
    </row>
    <row r="1305" spans="1:8" x14ac:dyDescent="0.2">
      <c r="A1305" s="13">
        <f t="shared" si="41"/>
        <v>129.9999999999969</v>
      </c>
      <c r="B1305" s="41">
        <v>0</v>
      </c>
      <c r="C1305" s="31">
        <f>$C$305*EXP(-((('PT1-result'!$M$13*'PT1-result'!$M$14)/'PT1-result'!$M$13)*((A1305-$A$305)/60)))</f>
        <v>5.2398877562946229</v>
      </c>
      <c r="D1305" s="6"/>
      <c r="E1305" s="15"/>
      <c r="F1305" s="10"/>
      <c r="G1305" s="10"/>
      <c r="H1305" s="10"/>
    </row>
    <row r="1306" spans="1:8" x14ac:dyDescent="0.2">
      <c r="A1306" s="13">
        <f t="shared" si="41"/>
        <v>130.0999999999969</v>
      </c>
      <c r="B1306" s="41">
        <v>0</v>
      </c>
      <c r="C1306" s="31">
        <f>$C$305*EXP(-((('PT1-result'!$M$13*'PT1-result'!$M$14)/'PT1-result'!$M$13)*((A1306-$A$305)/60)))</f>
        <v>5.2268043979161067</v>
      </c>
      <c r="E1306" s="15"/>
      <c r="F1306" s="10"/>
      <c r="G1306" s="10"/>
      <c r="H1306" s="10"/>
    </row>
    <row r="1307" spans="1:8" x14ac:dyDescent="0.2">
      <c r="A1307" s="13">
        <f t="shared" si="41"/>
        <v>130.19999999999689</v>
      </c>
      <c r="B1307" s="41">
        <v>0</v>
      </c>
      <c r="C1307" s="31">
        <f>$C$305*EXP(-((('PT1-result'!$M$13*'PT1-result'!$M$14)/'PT1-result'!$M$13)*((A1307-$A$305)/60)))</f>
        <v>5.2137537070820947</v>
      </c>
      <c r="E1307" s="15"/>
      <c r="F1307" s="10"/>
      <c r="G1307" s="10"/>
      <c r="H1307" s="10"/>
    </row>
    <row r="1308" spans="1:8" x14ac:dyDescent="0.2">
      <c r="A1308" s="13">
        <f t="shared" si="41"/>
        <v>130.29999999999688</v>
      </c>
      <c r="B1308" s="41">
        <v>0</v>
      </c>
      <c r="C1308" s="31">
        <f>$C$305*EXP(-((('PT1-result'!$M$13*'PT1-result'!$M$14)/'PT1-result'!$M$13)*((A1308-$A$305)/60)))</f>
        <v>5.2007356022257207</v>
      </c>
      <c r="E1308" s="15"/>
      <c r="F1308" s="10"/>
      <c r="G1308" s="10"/>
      <c r="H1308" s="10"/>
    </row>
    <row r="1309" spans="1:8" x14ac:dyDescent="0.2">
      <c r="A1309" s="13">
        <f t="shared" si="41"/>
        <v>130.39999999999688</v>
      </c>
      <c r="B1309" s="41">
        <v>0</v>
      </c>
      <c r="C1309" s="31">
        <f>$C$305*EXP(-((('PT1-result'!$M$13*'PT1-result'!$M$14)/'PT1-result'!$M$13)*((A1309-$A$305)/60)))</f>
        <v>5.1877500019837939</v>
      </c>
      <c r="E1309" s="15"/>
      <c r="F1309" s="10"/>
      <c r="G1309" s="10"/>
      <c r="H1309" s="10"/>
    </row>
    <row r="1310" spans="1:8" x14ac:dyDescent="0.2">
      <c r="A1310" s="13">
        <f t="shared" si="41"/>
        <v>130.49999999999687</v>
      </c>
      <c r="B1310" s="41">
        <v>0</v>
      </c>
      <c r="C1310" s="31">
        <f>$C$305*EXP(-((('PT1-result'!$M$13*'PT1-result'!$M$14)/'PT1-result'!$M$13)*((A1310-$A$305)/60)))</f>
        <v>5.1747968251962675</v>
      </c>
      <c r="E1310" s="15"/>
      <c r="F1310" s="10"/>
      <c r="G1310" s="10"/>
      <c r="H1310" s="10"/>
    </row>
    <row r="1311" spans="1:8" x14ac:dyDescent="0.2">
      <c r="A1311" s="13">
        <f t="shared" si="41"/>
        <v>130.59999999999687</v>
      </c>
      <c r="B1311" s="41">
        <v>0</v>
      </c>
      <c r="C1311" s="31">
        <f>$C$305*EXP(-((('PT1-result'!$M$13*'PT1-result'!$M$14)/'PT1-result'!$M$13)*((A1311-$A$305)/60)))</f>
        <v>5.1618759909057381</v>
      </c>
      <c r="E1311" s="15"/>
      <c r="F1311" s="10"/>
      <c r="G1311" s="10"/>
      <c r="H1311" s="10"/>
    </row>
    <row r="1312" spans="1:8" x14ac:dyDescent="0.2">
      <c r="A1312" s="13">
        <f t="shared" si="41"/>
        <v>130.69999999999686</v>
      </c>
      <c r="B1312" s="41">
        <v>0</v>
      </c>
      <c r="C1312" s="31">
        <f>$C$305*EXP(-((('PT1-result'!$M$13*'PT1-result'!$M$14)/'PT1-result'!$M$13)*((A1312-$A$305)/60)))</f>
        <v>5.1489874183569597</v>
      </c>
      <c r="E1312" s="15"/>
      <c r="F1312" s="10"/>
      <c r="G1312" s="10"/>
      <c r="H1312" s="10"/>
    </row>
    <row r="1313" spans="1:8" x14ac:dyDescent="0.2">
      <c r="A1313" s="13">
        <f t="shared" si="41"/>
        <v>130.79999999999686</v>
      </c>
      <c r="B1313" s="41">
        <v>0</v>
      </c>
      <c r="C1313" s="31">
        <f>$C$305*EXP(-((('PT1-result'!$M$13*'PT1-result'!$M$14)/'PT1-result'!$M$13)*((A1313-$A$305)/60)))</f>
        <v>5.1361310269963028</v>
      </c>
      <c r="D1313" s="10"/>
      <c r="E1313" s="15"/>
      <c r="F1313" s="10"/>
      <c r="G1313" s="10"/>
      <c r="H1313" s="10"/>
    </row>
    <row r="1314" spans="1:8" x14ac:dyDescent="0.2">
      <c r="A1314" s="13">
        <f t="shared" si="41"/>
        <v>130.89999999999685</v>
      </c>
      <c r="B1314" s="41">
        <v>0</v>
      </c>
      <c r="C1314" s="31">
        <f>$C$305*EXP(-((('PT1-result'!$M$13*'PT1-result'!$M$14)/'PT1-result'!$M$13)*((A1314-$A$305)/60)))</f>
        <v>5.1233067364712879</v>
      </c>
      <c r="D1314" s="10"/>
      <c r="E1314" s="15"/>
      <c r="F1314" s="10"/>
      <c r="G1314" s="10"/>
      <c r="H1314" s="10"/>
    </row>
    <row r="1315" spans="1:8" x14ac:dyDescent="0.2">
      <c r="A1315" s="13">
        <f t="shared" si="41"/>
        <v>130.99999999999685</v>
      </c>
      <c r="B1315" s="41">
        <v>0</v>
      </c>
      <c r="C1315" s="31">
        <f>$C$305*EXP(-((('PT1-result'!$M$13*'PT1-result'!$M$14)/'PT1-result'!$M$13)*((A1315-$A$305)/60)))</f>
        <v>5.1105144666300539</v>
      </c>
      <c r="D1315" s="10"/>
      <c r="E1315" s="15"/>
      <c r="F1315" s="10"/>
      <c r="G1315" s="10"/>
      <c r="H1315" s="10"/>
    </row>
    <row r="1316" spans="1:8" x14ac:dyDescent="0.2">
      <c r="A1316" s="13">
        <f t="shared" si="41"/>
        <v>131.09999999999684</v>
      </c>
      <c r="B1316" s="41">
        <v>0</v>
      </c>
      <c r="C1316" s="31">
        <f>$C$305*EXP(-((('PT1-result'!$M$13*'PT1-result'!$M$14)/'PT1-result'!$M$13)*((A1316-$A$305)/60)))</f>
        <v>5.0977541375208668</v>
      </c>
      <c r="D1316" s="10"/>
      <c r="E1316" s="15"/>
      <c r="F1316" s="10"/>
      <c r="G1316" s="10"/>
      <c r="H1316" s="10"/>
    </row>
    <row r="1317" spans="1:8" x14ac:dyDescent="0.2">
      <c r="A1317" s="13">
        <f t="shared" si="41"/>
        <v>131.19999999999683</v>
      </c>
      <c r="B1317" s="41">
        <v>0</v>
      </c>
      <c r="C1317" s="31">
        <f>$C$305*EXP(-((('PT1-result'!$M$13*'PT1-result'!$M$14)/'PT1-result'!$M$13)*((A1317-$A$305)/60)))</f>
        <v>5.0850256693916389</v>
      </c>
      <c r="D1317" s="10"/>
      <c r="E1317" s="15"/>
      <c r="F1317" s="10"/>
      <c r="G1317" s="10"/>
      <c r="H1317" s="10"/>
    </row>
    <row r="1318" spans="1:8" x14ac:dyDescent="0.2">
      <c r="A1318" s="13">
        <f t="shared" si="41"/>
        <v>131.29999999999683</v>
      </c>
      <c r="B1318" s="41">
        <v>0</v>
      </c>
      <c r="C1318" s="31">
        <f>$C$305*EXP(-((('PT1-result'!$M$13*'PT1-result'!$M$14)/'PT1-result'!$M$13)*((A1318-$A$305)/60)))</f>
        <v>5.0723289826893918</v>
      </c>
      <c r="D1318" s="10"/>
      <c r="E1318" s="15"/>
      <c r="F1318" s="10"/>
      <c r="G1318" s="10"/>
      <c r="H1318" s="10"/>
    </row>
    <row r="1319" spans="1:8" x14ac:dyDescent="0.2">
      <c r="A1319" s="13">
        <f t="shared" si="41"/>
        <v>131.39999999999682</v>
      </c>
      <c r="B1319" s="41">
        <v>0</v>
      </c>
      <c r="C1319" s="31">
        <f>$C$305*EXP(-((('PT1-result'!$M$13*'PT1-result'!$M$14)/'PT1-result'!$M$13)*((A1319-$A$305)/60)))</f>
        <v>5.0596639980598042</v>
      </c>
      <c r="D1319" s="10"/>
      <c r="E1319" s="15"/>
      <c r="F1319" s="10"/>
      <c r="G1319" s="10"/>
      <c r="H1319" s="10"/>
    </row>
    <row r="1320" spans="1:8" x14ac:dyDescent="0.2">
      <c r="A1320" s="13">
        <f t="shared" si="41"/>
        <v>131.49999999999682</v>
      </c>
      <c r="B1320" s="41">
        <v>0</v>
      </c>
      <c r="C1320" s="31">
        <f>$C$305*EXP(-((('PT1-result'!$M$13*'PT1-result'!$M$14)/'PT1-result'!$M$13)*((A1320-$A$305)/60)))</f>
        <v>5.0470306363466735</v>
      </c>
      <c r="D1320" s="10"/>
      <c r="E1320" s="15"/>
      <c r="F1320" s="10"/>
      <c r="G1320" s="10"/>
      <c r="H1320" s="10"/>
    </row>
    <row r="1321" spans="1:8" x14ac:dyDescent="0.2">
      <c r="A1321" s="13">
        <f t="shared" si="41"/>
        <v>131.59999999999681</v>
      </c>
      <c r="B1321" s="41">
        <v>0</v>
      </c>
      <c r="C1321" s="31">
        <f>$C$305*EXP(-((('PT1-result'!$M$13*'PT1-result'!$M$14)/'PT1-result'!$M$13)*((A1321-$A$305)/60)))</f>
        <v>5.0344288185914445</v>
      </c>
      <c r="D1321" s="10"/>
      <c r="E1321" s="15"/>
      <c r="F1321" s="10"/>
      <c r="G1321" s="10"/>
      <c r="H1321" s="10"/>
    </row>
    <row r="1322" spans="1:8" x14ac:dyDescent="0.2">
      <c r="A1322" s="13">
        <f t="shared" si="41"/>
        <v>131.69999999999681</v>
      </c>
      <c r="B1322" s="41">
        <v>0</v>
      </c>
      <c r="C1322" s="31">
        <f>$C$305*EXP(-((('PT1-result'!$M$13*'PT1-result'!$M$14)/'PT1-result'!$M$13)*((A1322-$A$305)/60)))</f>
        <v>5.0218584660327252</v>
      </c>
      <c r="D1322" s="10"/>
      <c r="E1322" s="15"/>
      <c r="F1322" s="10"/>
      <c r="G1322" s="10"/>
      <c r="H1322" s="10"/>
    </row>
    <row r="1323" spans="1:8" x14ac:dyDescent="0.2">
      <c r="A1323" s="13">
        <f t="shared" si="41"/>
        <v>131.7999999999968</v>
      </c>
      <c r="B1323" s="41">
        <v>0</v>
      </c>
      <c r="C1323" s="31">
        <f>$C$305*EXP(-((('PT1-result'!$M$13*'PT1-result'!$M$14)/'PT1-result'!$M$13)*((A1323-$A$305)/60)))</f>
        <v>5.0093195001057609</v>
      </c>
      <c r="D1323" s="10"/>
      <c r="E1323" s="15"/>
      <c r="F1323" s="10"/>
      <c r="G1323" s="10"/>
      <c r="H1323" s="10"/>
    </row>
    <row r="1324" spans="1:8" x14ac:dyDescent="0.2">
      <c r="A1324" s="13">
        <f t="shared" si="41"/>
        <v>131.89999999999679</v>
      </c>
      <c r="B1324" s="41">
        <v>0</v>
      </c>
      <c r="C1324" s="31">
        <f>$C$305*EXP(-((('PT1-result'!$M$13*'PT1-result'!$M$14)/'PT1-result'!$M$13)*((A1324-$A$305)/60)))</f>
        <v>4.996811842441983</v>
      </c>
      <c r="D1324" s="10"/>
      <c r="E1324" s="15"/>
      <c r="F1324" s="10"/>
      <c r="G1324" s="10"/>
      <c r="H1324" s="10"/>
    </row>
    <row r="1325" spans="1:8" x14ac:dyDescent="0.2">
      <c r="A1325" s="13">
        <f t="shared" si="41"/>
        <v>131.99999999999679</v>
      </c>
      <c r="B1325" s="41">
        <v>0</v>
      </c>
      <c r="C1325" s="31">
        <f>$C$305*EXP(-((('PT1-result'!$M$13*'PT1-result'!$M$14)/'PT1-result'!$M$13)*((A1325-$A$305)/60)))</f>
        <v>4.9843354148684869</v>
      </c>
      <c r="D1325" s="10"/>
      <c r="E1325" s="15"/>
      <c r="F1325" s="10"/>
      <c r="G1325" s="10"/>
      <c r="H1325" s="10"/>
    </row>
    <row r="1326" spans="1:8" x14ac:dyDescent="0.2">
      <c r="A1326" s="13">
        <f t="shared" si="41"/>
        <v>132.09999999999678</v>
      </c>
      <c r="B1326" s="41">
        <v>0</v>
      </c>
      <c r="C1326" s="31">
        <f>$C$305*EXP(-((('PT1-result'!$M$13*'PT1-result'!$M$14)/'PT1-result'!$M$13)*((A1326-$A$305)/60)))</f>
        <v>4.9718901394075532</v>
      </c>
      <c r="D1326" s="10"/>
      <c r="E1326" s="15"/>
      <c r="F1326" s="10"/>
      <c r="G1326" s="10"/>
      <c r="H1326" s="10"/>
    </row>
    <row r="1327" spans="1:8" x14ac:dyDescent="0.2">
      <c r="A1327" s="13">
        <f t="shared" si="41"/>
        <v>132.19999999999678</v>
      </c>
      <c r="B1327" s="41">
        <v>0</v>
      </c>
      <c r="C1327" s="31">
        <f>$C$305*EXP(-((('PT1-result'!$M$13*'PT1-result'!$M$14)/'PT1-result'!$M$13)*((A1327-$A$305)/60)))</f>
        <v>4.9594759382761797</v>
      </c>
      <c r="D1327" s="10"/>
      <c r="E1327" s="15"/>
      <c r="F1327" s="10"/>
      <c r="G1327" s="10"/>
      <c r="H1327" s="10"/>
    </row>
    <row r="1328" spans="1:8" x14ac:dyDescent="0.2">
      <c r="A1328" s="13">
        <f t="shared" si="41"/>
        <v>132.29999999999677</v>
      </c>
      <c r="B1328" s="41">
        <v>0</v>
      </c>
      <c r="C1328" s="31">
        <f>$C$305*EXP(-((('PT1-result'!$M$13*'PT1-result'!$M$14)/'PT1-result'!$M$13)*((A1328-$A$305)/60)))</f>
        <v>4.9470927338855608</v>
      </c>
      <c r="D1328" s="10"/>
      <c r="E1328" s="15"/>
      <c r="F1328" s="10"/>
      <c r="G1328" s="10"/>
      <c r="H1328" s="10"/>
    </row>
    <row r="1329" spans="1:8" x14ac:dyDescent="0.2">
      <c r="A1329" s="13">
        <f t="shared" si="41"/>
        <v>132.39999999999677</v>
      </c>
      <c r="B1329" s="41">
        <v>0</v>
      </c>
      <c r="C1329" s="31">
        <f>$C$305*EXP(-((('PT1-result'!$M$13*'PT1-result'!$M$14)/'PT1-result'!$M$13)*((A1329-$A$305)/60)))</f>
        <v>4.9347404488406372</v>
      </c>
      <c r="D1329" s="10"/>
      <c r="E1329" s="15"/>
      <c r="F1329" s="10"/>
      <c r="G1329" s="10"/>
      <c r="H1329" s="10"/>
    </row>
    <row r="1330" spans="1:8" x14ac:dyDescent="0.2">
      <c r="A1330" s="13">
        <f t="shared" si="41"/>
        <v>132.49999999999676</v>
      </c>
      <c r="B1330" s="41">
        <v>0</v>
      </c>
      <c r="C1330" s="31">
        <f>$C$305*EXP(-((('PT1-result'!$M$13*'PT1-result'!$M$14)/'PT1-result'!$M$13)*((A1330-$A$305)/60)))</f>
        <v>4.9224190059395818</v>
      </c>
      <c r="D1330" s="10"/>
      <c r="E1330" s="15"/>
      <c r="F1330" s="10"/>
      <c r="G1330" s="10"/>
      <c r="H1330" s="10"/>
    </row>
    <row r="1331" spans="1:8" x14ac:dyDescent="0.2">
      <c r="A1331" s="13">
        <f t="shared" si="41"/>
        <v>132.59999999999675</v>
      </c>
      <c r="B1331" s="41">
        <v>0</v>
      </c>
      <c r="C1331" s="31">
        <f>$C$305*EXP(-((('PT1-result'!$M$13*'PT1-result'!$M$14)/'PT1-result'!$M$13)*((A1331-$A$305)/60)))</f>
        <v>4.9101283281733323</v>
      </c>
      <c r="D1331" s="10"/>
      <c r="E1331" s="15"/>
      <c r="F1331" s="10"/>
      <c r="G1331" s="10"/>
      <c r="H1331" s="10"/>
    </row>
    <row r="1332" spans="1:8" x14ac:dyDescent="0.2">
      <c r="A1332" s="13">
        <f t="shared" si="41"/>
        <v>132.69999999999675</v>
      </c>
      <c r="B1332" s="41">
        <v>0</v>
      </c>
      <c r="C1332" s="31">
        <f>$C$305*EXP(-((('PT1-result'!$M$13*'PT1-result'!$M$14)/'PT1-result'!$M$13)*((A1332-$A$305)/60)))</f>
        <v>4.8978683387251216</v>
      </c>
      <c r="D1332" s="10"/>
      <c r="E1332" s="15"/>
      <c r="F1332" s="10"/>
      <c r="G1332" s="10"/>
      <c r="H1332" s="10"/>
    </row>
    <row r="1333" spans="1:8" x14ac:dyDescent="0.2">
      <c r="A1333" s="13">
        <f t="shared" si="41"/>
        <v>132.79999999999674</v>
      </c>
      <c r="B1333" s="41">
        <v>0</v>
      </c>
      <c r="C1333" s="31">
        <f>$C$305*EXP(-((('PT1-result'!$M$13*'PT1-result'!$M$14)/'PT1-result'!$M$13)*((A1333-$A$305)/60)))</f>
        <v>4.8856389609699686</v>
      </c>
      <c r="D1333" s="10"/>
      <c r="E1333" s="15"/>
      <c r="F1333" s="10"/>
      <c r="G1333" s="10"/>
      <c r="H1333" s="10"/>
    </row>
    <row r="1334" spans="1:8" x14ac:dyDescent="0.2">
      <c r="A1334" s="13">
        <f t="shared" si="41"/>
        <v>132.89999999999674</v>
      </c>
      <c r="B1334" s="41">
        <v>0</v>
      </c>
      <c r="C1334" s="31">
        <f>$C$305*EXP(-((('PT1-result'!$M$13*'PT1-result'!$M$14)/'PT1-result'!$M$13)*((A1334-$A$305)/60)))</f>
        <v>4.8734401184742291</v>
      </c>
      <c r="D1334" s="10"/>
      <c r="E1334" s="15"/>
      <c r="F1334" s="10"/>
      <c r="G1334" s="10"/>
      <c r="H1334" s="10"/>
    </row>
    <row r="1335" spans="1:8" x14ac:dyDescent="0.2">
      <c r="A1335" s="13">
        <f t="shared" si="41"/>
        <v>132.99999999999673</v>
      </c>
      <c r="B1335" s="41">
        <v>0</v>
      </c>
      <c r="C1335" s="31">
        <f>$C$305*EXP(-((('PT1-result'!$M$13*'PT1-result'!$M$14)/'PT1-result'!$M$13)*((A1335-$A$305)/60)))</f>
        <v>4.8612717349950927</v>
      </c>
      <c r="D1335" s="10"/>
      <c r="E1335" s="15"/>
      <c r="F1335" s="10"/>
      <c r="G1335" s="10"/>
      <c r="H1335" s="10"/>
    </row>
    <row r="1336" spans="1:8" x14ac:dyDescent="0.2">
      <c r="A1336" s="13">
        <f t="shared" si="41"/>
        <v>133.09999999999673</v>
      </c>
      <c r="B1336" s="41">
        <v>0</v>
      </c>
      <c r="C1336" s="31">
        <f>$C$305*EXP(-((('PT1-result'!$M$13*'PT1-result'!$M$14)/'PT1-result'!$M$13)*((A1336-$A$305)/60)))</f>
        <v>4.8491337344801222</v>
      </c>
      <c r="D1336" s="10"/>
      <c r="E1336" s="15"/>
      <c r="F1336" s="10"/>
      <c r="G1336" s="10"/>
      <c r="H1336" s="10"/>
    </row>
    <row r="1337" spans="1:8" x14ac:dyDescent="0.2">
      <c r="A1337" s="13">
        <f t="shared" si="41"/>
        <v>133.19999999999672</v>
      </c>
      <c r="B1337" s="41">
        <v>0</v>
      </c>
      <c r="C1337" s="31">
        <f>$C$305*EXP(-((('PT1-result'!$M$13*'PT1-result'!$M$14)/'PT1-result'!$M$13)*((A1337-$A$305)/60)))</f>
        <v>4.83702604106678</v>
      </c>
      <c r="D1337" s="10"/>
      <c r="E1337" s="15"/>
      <c r="F1337" s="10"/>
      <c r="G1337" s="10"/>
      <c r="H1337" s="10"/>
    </row>
    <row r="1338" spans="1:8" x14ac:dyDescent="0.2">
      <c r="A1338" s="13">
        <f t="shared" si="41"/>
        <v>133.29999999999671</v>
      </c>
      <c r="B1338" s="41">
        <v>0</v>
      </c>
      <c r="C1338" s="31">
        <f>$C$305*EXP(-((('PT1-result'!$M$13*'PT1-result'!$M$14)/'PT1-result'!$M$13)*((A1338-$A$305)/60)))</f>
        <v>4.8249485790819362</v>
      </c>
      <c r="D1338" s="10"/>
      <c r="E1338" s="15"/>
      <c r="F1338" s="10"/>
      <c r="G1338" s="10"/>
      <c r="H1338" s="10"/>
    </row>
    <row r="1339" spans="1:8" x14ac:dyDescent="0.2">
      <c r="A1339" s="13">
        <f t="shared" si="41"/>
        <v>133.39999999999671</v>
      </c>
      <c r="B1339" s="41">
        <v>0</v>
      </c>
      <c r="C1339" s="31">
        <f>$C$305*EXP(-((('PT1-result'!$M$13*'PT1-result'!$M$14)/'PT1-result'!$M$13)*((A1339-$A$305)/60)))</f>
        <v>4.8129012730414225</v>
      </c>
      <c r="D1339" s="10"/>
      <c r="E1339" s="15"/>
      <c r="F1339" s="10"/>
      <c r="G1339" s="10"/>
      <c r="H1339" s="10"/>
    </row>
    <row r="1340" spans="1:8" x14ac:dyDescent="0.2">
      <c r="A1340" s="13">
        <f t="shared" si="41"/>
        <v>133.4999999999967</v>
      </c>
      <c r="B1340" s="41">
        <v>0</v>
      </c>
      <c r="C1340" s="31">
        <f>$C$305*EXP(-((('PT1-result'!$M$13*'PT1-result'!$M$14)/'PT1-result'!$M$13)*((A1340-$A$305)/60)))</f>
        <v>4.8008840476495322</v>
      </c>
      <c r="D1340" s="10"/>
      <c r="E1340" s="15"/>
      <c r="F1340" s="10"/>
      <c r="G1340" s="10"/>
      <c r="H1340" s="10"/>
    </row>
    <row r="1341" spans="1:8" x14ac:dyDescent="0.2">
      <c r="A1341" s="13">
        <f t="shared" si="41"/>
        <v>133.5999999999967</v>
      </c>
      <c r="B1341" s="41">
        <v>0</v>
      </c>
      <c r="C1341" s="31">
        <f>$C$305*EXP(-((('PT1-result'!$M$13*'PT1-result'!$M$14)/'PT1-result'!$M$13)*((A1341-$A$305)/60)))</f>
        <v>4.7888968277985633</v>
      </c>
      <c r="D1341" s="10"/>
      <c r="E1341" s="15"/>
      <c r="F1341" s="10"/>
      <c r="G1341" s="10"/>
      <c r="H1341" s="10"/>
    </row>
    <row r="1342" spans="1:8" x14ac:dyDescent="0.2">
      <c r="A1342" s="13">
        <f t="shared" si="41"/>
        <v>133.69999999999669</v>
      </c>
      <c r="B1342" s="41">
        <v>0</v>
      </c>
      <c r="C1342" s="31">
        <f>$C$305*EXP(-((('PT1-result'!$M$13*'PT1-result'!$M$14)/'PT1-result'!$M$13)*((A1342-$A$305)/60)))</f>
        <v>4.7769395385683611</v>
      </c>
      <c r="D1342" s="10"/>
      <c r="E1342" s="15"/>
      <c r="F1342" s="10"/>
      <c r="G1342" s="10"/>
      <c r="H1342" s="10"/>
    </row>
    <row r="1343" spans="1:8" x14ac:dyDescent="0.2">
      <c r="A1343" s="13">
        <f t="shared" si="41"/>
        <v>133.79999999999669</v>
      </c>
      <c r="B1343" s="41">
        <v>0</v>
      </c>
      <c r="C1343" s="31">
        <f>$C$305*EXP(-((('PT1-result'!$M$13*'PT1-result'!$M$14)/'PT1-result'!$M$13)*((A1343-$A$305)/60)))</f>
        <v>4.7650121052258214</v>
      </c>
      <c r="D1343" s="10"/>
      <c r="E1343" s="15"/>
      <c r="F1343" s="10"/>
      <c r="G1343" s="10"/>
      <c r="H1343" s="10"/>
    </row>
    <row r="1344" spans="1:8" x14ac:dyDescent="0.2">
      <c r="A1344" s="13">
        <f t="shared" si="41"/>
        <v>133.89999999999668</v>
      </c>
      <c r="B1344" s="41">
        <v>0</v>
      </c>
      <c r="C1344" s="31">
        <f>$C$305*EXP(-((('PT1-result'!$M$13*'PT1-result'!$M$14)/'PT1-result'!$M$13)*((A1344-$A$305)/60)))</f>
        <v>4.7531144532244536</v>
      </c>
      <c r="D1344" s="10"/>
      <c r="E1344" s="15"/>
      <c r="F1344" s="10"/>
      <c r="G1344" s="10"/>
      <c r="H1344" s="10"/>
    </row>
    <row r="1345" spans="1:8" x14ac:dyDescent="0.2">
      <c r="A1345" s="13">
        <f t="shared" si="41"/>
        <v>133.99999999999667</v>
      </c>
      <c r="B1345" s="41">
        <v>0</v>
      </c>
      <c r="C1345" s="31">
        <f>$C$305*EXP(-((('PT1-result'!$M$13*'PT1-result'!$M$14)/'PT1-result'!$M$13)*((A1345-$A$305)/60)))</f>
        <v>4.7412465082038908</v>
      </c>
      <c r="D1345" s="10"/>
      <c r="E1345" s="15"/>
      <c r="F1345" s="10"/>
      <c r="G1345" s="10"/>
      <c r="H1345" s="10"/>
    </row>
    <row r="1346" spans="1:8" x14ac:dyDescent="0.2">
      <c r="A1346" s="13">
        <f t="shared" si="41"/>
        <v>134.09999999999667</v>
      </c>
      <c r="B1346" s="41">
        <v>0</v>
      </c>
      <c r="C1346" s="31">
        <f>$C$305*EXP(-((('PT1-result'!$M$13*'PT1-result'!$M$14)/'PT1-result'!$M$13)*((A1346-$A$305)/60)))</f>
        <v>4.7294081959894347</v>
      </c>
      <c r="D1346" s="10"/>
      <c r="E1346" s="15"/>
      <c r="F1346" s="10"/>
      <c r="G1346" s="10"/>
      <c r="H1346" s="10"/>
    </row>
    <row r="1347" spans="1:8" x14ac:dyDescent="0.2">
      <c r="A1347" s="13">
        <f t="shared" si="41"/>
        <v>134.19999999999666</v>
      </c>
      <c r="B1347" s="41">
        <v>0</v>
      </c>
      <c r="C1347" s="31">
        <f>$C$305*EXP(-((('PT1-result'!$M$13*'PT1-result'!$M$14)/'PT1-result'!$M$13)*((A1347-$A$305)/60)))</f>
        <v>4.7175994425916024</v>
      </c>
      <c r="D1347" s="10"/>
      <c r="E1347" s="15"/>
      <c r="F1347" s="10"/>
      <c r="G1347" s="10"/>
      <c r="H1347" s="10"/>
    </row>
    <row r="1348" spans="1:8" x14ac:dyDescent="0.2">
      <c r="A1348" s="13">
        <f t="shared" si="41"/>
        <v>134.29999999999666</v>
      </c>
      <c r="B1348" s="41">
        <v>0</v>
      </c>
      <c r="C1348" s="31">
        <f>$C$305*EXP(-((('PT1-result'!$M$13*'PT1-result'!$M$14)/'PT1-result'!$M$13)*((A1348-$A$305)/60)))</f>
        <v>4.7058201742056394</v>
      </c>
      <c r="D1348" s="10"/>
      <c r="E1348" s="15"/>
      <c r="F1348" s="10"/>
      <c r="G1348" s="10"/>
      <c r="H1348" s="10"/>
    </row>
    <row r="1349" spans="1:8" x14ac:dyDescent="0.2">
      <c r="A1349" s="13">
        <f t="shared" si="41"/>
        <v>134.39999999999665</v>
      </c>
      <c r="B1349" s="41">
        <v>0</v>
      </c>
      <c r="C1349" s="31">
        <f>$C$305*EXP(-((('PT1-result'!$M$13*'PT1-result'!$M$14)/'PT1-result'!$M$13)*((A1349-$A$305)/60)))</f>
        <v>4.6940703172110876</v>
      </c>
      <c r="D1349" s="10"/>
      <c r="E1349" s="15"/>
      <c r="F1349" s="10"/>
      <c r="G1349" s="10"/>
      <c r="H1349" s="10"/>
    </row>
    <row r="1350" spans="1:8" x14ac:dyDescent="0.2">
      <c r="A1350" s="13">
        <f t="shared" si="41"/>
        <v>134.49999999999665</v>
      </c>
      <c r="B1350" s="41">
        <v>0</v>
      </c>
      <c r="C1350" s="31">
        <f>$C$305*EXP(-((('PT1-result'!$M$13*'PT1-result'!$M$14)/'PT1-result'!$M$13)*((A1350-$A$305)/60)))</f>
        <v>4.6823497981712983</v>
      </c>
      <c r="D1350" s="10"/>
      <c r="E1350" s="15"/>
      <c r="F1350" s="10"/>
      <c r="G1350" s="10"/>
      <c r="H1350" s="10"/>
    </row>
    <row r="1351" spans="1:8" x14ac:dyDescent="0.2">
      <c r="A1351" s="13">
        <f t="shared" ref="A1351:A1414" si="42">A1350+0.1</f>
        <v>134.59999999999664</v>
      </c>
      <c r="B1351" s="41">
        <v>0</v>
      </c>
      <c r="C1351" s="31">
        <f>$C$305*EXP(-((('PT1-result'!$M$13*'PT1-result'!$M$14)/'PT1-result'!$M$13)*((A1351-$A$305)/60)))</f>
        <v>4.6706585438329853</v>
      </c>
      <c r="D1351" s="10"/>
      <c r="E1351" s="15"/>
      <c r="F1351" s="10"/>
      <c r="G1351" s="10"/>
      <c r="H1351" s="10"/>
    </row>
    <row r="1352" spans="1:8" x14ac:dyDescent="0.2">
      <c r="A1352" s="13">
        <f t="shared" si="42"/>
        <v>134.69999999999663</v>
      </c>
      <c r="B1352" s="41">
        <v>0</v>
      </c>
      <c r="C1352" s="31">
        <f>$C$305*EXP(-((('PT1-result'!$M$13*'PT1-result'!$M$14)/'PT1-result'!$M$13)*((A1352-$A$305)/60)))</f>
        <v>4.6589964811257794</v>
      </c>
      <c r="D1352" s="10"/>
      <c r="E1352" s="15"/>
      <c r="F1352" s="10"/>
      <c r="G1352" s="10"/>
      <c r="H1352" s="10"/>
    </row>
    <row r="1353" spans="1:8" x14ac:dyDescent="0.2">
      <c r="A1353" s="13">
        <f t="shared" si="42"/>
        <v>134.79999999999663</v>
      </c>
      <c r="B1353" s="41">
        <v>0</v>
      </c>
      <c r="C1353" s="31">
        <f>$C$305*EXP(-((('PT1-result'!$M$13*'PT1-result'!$M$14)/'PT1-result'!$M$13)*((A1353-$A$305)/60)))</f>
        <v>4.6473635371617421</v>
      </c>
      <c r="D1353" s="10"/>
      <c r="E1353" s="15"/>
      <c r="F1353" s="10"/>
      <c r="G1353" s="10"/>
      <c r="H1353" s="10"/>
    </row>
    <row r="1354" spans="1:8" x14ac:dyDescent="0.2">
      <c r="A1354" s="13">
        <f t="shared" si="42"/>
        <v>134.89999999999662</v>
      </c>
      <c r="B1354" s="41">
        <v>0</v>
      </c>
      <c r="C1354" s="31">
        <f>$C$305*EXP(-((('PT1-result'!$M$13*'PT1-result'!$M$14)/'PT1-result'!$M$13)*((A1354-$A$305)/60)))</f>
        <v>4.6357596392349452</v>
      </c>
      <c r="D1354" s="10"/>
      <c r="E1354" s="15"/>
      <c r="F1354" s="10"/>
      <c r="G1354" s="10"/>
      <c r="H1354" s="10"/>
    </row>
    <row r="1355" spans="1:8" x14ac:dyDescent="0.2">
      <c r="A1355" s="13">
        <f t="shared" si="42"/>
        <v>134.99999999999662</v>
      </c>
      <c r="B1355" s="41">
        <v>0</v>
      </c>
      <c r="C1355" s="31">
        <f>$C$305*EXP(-((('PT1-result'!$M$13*'PT1-result'!$M$14)/'PT1-result'!$M$13)*((A1355-$A$305)/60)))</f>
        <v>4.6241847148209834</v>
      </c>
      <c r="D1355" s="10"/>
      <c r="E1355" s="15"/>
      <c r="F1355" s="10"/>
      <c r="G1355" s="10"/>
      <c r="H1355" s="10"/>
    </row>
    <row r="1356" spans="1:8" x14ac:dyDescent="0.2">
      <c r="A1356" s="13">
        <f t="shared" si="42"/>
        <v>135.09999999999661</v>
      </c>
      <c r="B1356" s="41">
        <v>0</v>
      </c>
      <c r="C1356" s="31">
        <f>$C$305*EXP(-((('PT1-result'!$M$13*'PT1-result'!$M$14)/'PT1-result'!$M$13)*((A1356-$A$305)/60)))</f>
        <v>4.6126386915765378</v>
      </c>
      <c r="D1356" s="10"/>
      <c r="E1356" s="15"/>
      <c r="F1356" s="10"/>
      <c r="G1356" s="10"/>
      <c r="H1356" s="10"/>
    </row>
    <row r="1357" spans="1:8" x14ac:dyDescent="0.2">
      <c r="A1357" s="13">
        <f t="shared" si="42"/>
        <v>135.19999999999661</v>
      </c>
      <c r="B1357" s="41">
        <v>0</v>
      </c>
      <c r="C1357" s="31">
        <f>$C$305*EXP(-((('PT1-result'!$M$13*'PT1-result'!$M$14)/'PT1-result'!$M$13)*((A1357-$A$305)/60)))</f>
        <v>4.6011214973389336</v>
      </c>
      <c r="D1357" s="10"/>
      <c r="E1357" s="15"/>
      <c r="F1357" s="10"/>
      <c r="G1357" s="10"/>
      <c r="H1357" s="10"/>
    </row>
    <row r="1358" spans="1:8" x14ac:dyDescent="0.2">
      <c r="A1358" s="13">
        <f t="shared" si="42"/>
        <v>135.2999999999966</v>
      </c>
      <c r="B1358" s="41">
        <v>0</v>
      </c>
      <c r="C1358" s="31">
        <f>$C$305*EXP(-((('PT1-result'!$M$13*'PT1-result'!$M$14)/'PT1-result'!$M$13)*((A1358-$A$305)/60)))</f>
        <v>4.589633060125661</v>
      </c>
      <c r="D1358" s="10"/>
      <c r="E1358" s="15"/>
      <c r="F1358" s="10"/>
      <c r="G1358" s="10"/>
      <c r="H1358" s="10"/>
    </row>
    <row r="1359" spans="1:8" x14ac:dyDescent="0.2">
      <c r="A1359" s="13">
        <f t="shared" si="42"/>
        <v>135.3999999999966</v>
      </c>
      <c r="B1359" s="41">
        <v>0</v>
      </c>
      <c r="C1359" s="31">
        <f>$C$305*EXP(-((('PT1-result'!$M$13*'PT1-result'!$M$14)/'PT1-result'!$M$13)*((A1359-$A$305)/60)))</f>
        <v>4.5781733081339597</v>
      </c>
      <c r="D1359" s="10"/>
      <c r="E1359" s="15"/>
      <c r="F1359" s="10"/>
      <c r="G1359" s="10"/>
      <c r="H1359" s="10"/>
    </row>
    <row r="1360" spans="1:8" x14ac:dyDescent="0.2">
      <c r="A1360" s="13">
        <f t="shared" si="42"/>
        <v>135.49999999999659</v>
      </c>
      <c r="B1360" s="41">
        <v>0</v>
      </c>
      <c r="C1360" s="31">
        <f>$C$305*EXP(-((('PT1-result'!$M$13*'PT1-result'!$M$14)/'PT1-result'!$M$13)*((A1360-$A$305)/60)))</f>
        <v>4.5667421697403361</v>
      </c>
      <c r="D1360" s="10"/>
      <c r="E1360" s="15"/>
      <c r="F1360" s="10"/>
      <c r="G1360" s="10"/>
      <c r="H1360" s="10"/>
    </row>
    <row r="1361" spans="1:8" x14ac:dyDescent="0.2">
      <c r="A1361" s="13">
        <f t="shared" si="42"/>
        <v>135.59999999999658</v>
      </c>
      <c r="B1361" s="41">
        <v>0</v>
      </c>
      <c r="C1361" s="31">
        <f>$C$305*EXP(-((('PT1-result'!$M$13*'PT1-result'!$M$14)/'PT1-result'!$M$13)*((A1361-$A$305)/60)))</f>
        <v>4.5553395735001354</v>
      </c>
      <c r="D1361" s="10"/>
      <c r="E1361" s="15"/>
      <c r="F1361" s="10"/>
      <c r="G1361" s="10"/>
      <c r="H1361" s="10"/>
    </row>
    <row r="1362" spans="1:8" x14ac:dyDescent="0.2">
      <c r="A1362" s="13">
        <f t="shared" si="42"/>
        <v>135.69999999999658</v>
      </c>
      <c r="B1362" s="41">
        <v>0</v>
      </c>
      <c r="C1362" s="31">
        <f>$C$305*EXP(-((('PT1-result'!$M$13*'PT1-result'!$M$14)/'PT1-result'!$M$13)*((A1362-$A$305)/60)))</f>
        <v>4.5439654481471008</v>
      </c>
      <c r="D1362" s="10"/>
      <c r="E1362" s="15"/>
      <c r="F1362" s="10"/>
      <c r="G1362" s="10"/>
      <c r="H1362" s="10"/>
    </row>
    <row r="1363" spans="1:8" x14ac:dyDescent="0.2">
      <c r="A1363" s="13">
        <f t="shared" si="42"/>
        <v>135.79999999999657</v>
      </c>
      <c r="B1363" s="41">
        <v>0</v>
      </c>
      <c r="C1363" s="31">
        <f>$C$305*EXP(-((('PT1-result'!$M$13*'PT1-result'!$M$14)/'PT1-result'!$M$13)*((A1363-$A$305)/60)))</f>
        <v>4.5326197225929059</v>
      </c>
      <c r="D1363" s="10"/>
      <c r="E1363" s="15"/>
      <c r="F1363" s="10"/>
      <c r="G1363" s="10"/>
      <c r="H1363" s="10"/>
    </row>
    <row r="1364" spans="1:8" x14ac:dyDescent="0.2">
      <c r="A1364" s="13">
        <f t="shared" si="42"/>
        <v>135.89999999999657</v>
      </c>
      <c r="B1364" s="41">
        <v>0</v>
      </c>
      <c r="C1364" s="31">
        <f>$C$305*EXP(-((('PT1-result'!$M$13*'PT1-result'!$M$14)/'PT1-result'!$M$13)*((A1364-$A$305)/60)))</f>
        <v>4.5213023259267358</v>
      </c>
      <c r="D1364" s="10"/>
      <c r="E1364" s="15"/>
      <c r="F1364" s="10"/>
      <c r="G1364" s="10"/>
      <c r="H1364" s="10"/>
    </row>
    <row r="1365" spans="1:8" x14ac:dyDescent="0.2">
      <c r="A1365" s="13">
        <f t="shared" si="42"/>
        <v>135.99999999999656</v>
      </c>
      <c r="B1365" s="41">
        <v>0</v>
      </c>
      <c r="C1365" s="31">
        <f>$C$305*EXP(-((('PT1-result'!$M$13*'PT1-result'!$M$14)/'PT1-result'!$M$13)*((A1365-$A$305)/60)))</f>
        <v>4.5100131874148204</v>
      </c>
      <c r="D1365" s="10"/>
      <c r="E1365" s="15"/>
      <c r="F1365" s="10"/>
      <c r="G1365" s="10"/>
      <c r="H1365" s="10"/>
    </row>
    <row r="1366" spans="1:8" x14ac:dyDescent="0.2">
      <c r="A1366" s="13">
        <f t="shared" si="42"/>
        <v>136.09999999999656</v>
      </c>
      <c r="B1366" s="41">
        <v>0</v>
      </c>
      <c r="C1366" s="31">
        <f>$C$305*EXP(-((('PT1-result'!$M$13*'PT1-result'!$M$14)/'PT1-result'!$M$13)*((A1366-$A$305)/60)))</f>
        <v>4.4987522365000023</v>
      </c>
      <c r="D1366" s="10"/>
      <c r="E1366" s="15"/>
      <c r="F1366" s="10"/>
      <c r="G1366" s="10"/>
      <c r="H1366" s="10"/>
    </row>
    <row r="1367" spans="1:8" x14ac:dyDescent="0.2">
      <c r="A1367" s="13">
        <f t="shared" si="42"/>
        <v>136.19999999999655</v>
      </c>
      <c r="B1367" s="41">
        <v>0</v>
      </c>
      <c r="C1367" s="31">
        <f>$C$305*EXP(-((('PT1-result'!$M$13*'PT1-result'!$M$14)/'PT1-result'!$M$13)*((A1367-$A$305)/60)))</f>
        <v>4.4875194028013121</v>
      </c>
      <c r="D1367" s="10"/>
      <c r="E1367" s="15"/>
      <c r="F1367" s="10"/>
      <c r="G1367" s="10"/>
      <c r="H1367" s="10"/>
    </row>
    <row r="1368" spans="1:8" x14ac:dyDescent="0.2">
      <c r="A1368" s="13">
        <f t="shared" si="42"/>
        <v>136.29999999999654</v>
      </c>
      <c r="B1368" s="41">
        <v>0</v>
      </c>
      <c r="C1368" s="31">
        <f>$C$305*EXP(-((('PT1-result'!$M$13*'PT1-result'!$M$14)/'PT1-result'!$M$13)*((A1368-$A$305)/60)))</f>
        <v>4.4763146161134921</v>
      </c>
      <c r="D1368" s="10"/>
      <c r="E1368" s="15"/>
      <c r="F1368" s="10"/>
      <c r="G1368" s="10"/>
      <c r="H1368" s="10"/>
    </row>
    <row r="1369" spans="1:8" x14ac:dyDescent="0.2">
      <c r="A1369" s="13">
        <f t="shared" si="42"/>
        <v>136.39999999999654</v>
      </c>
      <c r="B1369" s="41">
        <v>0</v>
      </c>
      <c r="C1369" s="31">
        <f>$C$305*EXP(-((('PT1-result'!$M$13*'PT1-result'!$M$14)/'PT1-result'!$M$13)*((A1369-$A$305)/60)))</f>
        <v>4.4651378064065987</v>
      </c>
      <c r="D1369" s="10"/>
      <c r="E1369" s="15"/>
      <c r="F1369" s="10"/>
      <c r="G1369" s="10"/>
      <c r="H1369" s="10"/>
    </row>
    <row r="1370" spans="1:8" x14ac:dyDescent="0.2">
      <c r="A1370" s="13">
        <f t="shared" si="42"/>
        <v>136.49999999999653</v>
      </c>
      <c r="B1370" s="41">
        <v>0</v>
      </c>
      <c r="C1370" s="31">
        <f>$C$305*EXP(-((('PT1-result'!$M$13*'PT1-result'!$M$14)/'PT1-result'!$M$13)*((A1370-$A$305)/60)))</f>
        <v>4.4539889038255307</v>
      </c>
      <c r="D1370" s="10"/>
      <c r="E1370" s="15"/>
      <c r="F1370" s="10"/>
      <c r="G1370" s="10"/>
      <c r="H1370" s="10"/>
    </row>
    <row r="1371" spans="1:8" x14ac:dyDescent="0.2">
      <c r="A1371" s="13">
        <f t="shared" si="42"/>
        <v>136.59999999999653</v>
      </c>
      <c r="B1371" s="41">
        <v>0</v>
      </c>
      <c r="C1371" s="31">
        <f>$C$305*EXP(-((('PT1-result'!$M$13*'PT1-result'!$M$14)/'PT1-result'!$M$13)*((A1371-$A$305)/60)))</f>
        <v>4.4428678386896063</v>
      </c>
      <c r="D1371" s="10"/>
      <c r="E1371" s="15"/>
      <c r="F1371" s="10"/>
      <c r="G1371" s="10"/>
      <c r="H1371" s="10"/>
    </row>
    <row r="1372" spans="1:8" x14ac:dyDescent="0.2">
      <c r="A1372" s="13">
        <f t="shared" si="42"/>
        <v>136.69999999999652</v>
      </c>
      <c r="B1372" s="41">
        <v>0</v>
      </c>
      <c r="C1372" s="31">
        <f>$C$305*EXP(-((('PT1-result'!$M$13*'PT1-result'!$M$14)/'PT1-result'!$M$13)*((A1372-$A$305)/60)))</f>
        <v>4.4317745414921399</v>
      </c>
      <c r="D1372" s="10"/>
      <c r="E1372" s="15"/>
      <c r="F1372" s="10"/>
      <c r="G1372" s="10"/>
      <c r="H1372" s="10"/>
    </row>
    <row r="1373" spans="1:8" x14ac:dyDescent="0.2">
      <c r="A1373" s="13">
        <f t="shared" si="42"/>
        <v>136.79999999999652</v>
      </c>
      <c r="B1373" s="41">
        <v>0</v>
      </c>
      <c r="C1373" s="31">
        <f>$C$305*EXP(-((('PT1-result'!$M$13*'PT1-result'!$M$14)/'PT1-result'!$M$13)*((A1373-$A$305)/60)))</f>
        <v>4.4207089428999797</v>
      </c>
      <c r="D1373" s="10"/>
      <c r="E1373" s="15"/>
      <c r="F1373" s="10"/>
      <c r="G1373" s="10"/>
      <c r="H1373" s="10"/>
    </row>
    <row r="1374" spans="1:8" x14ac:dyDescent="0.2">
      <c r="A1374" s="13">
        <f t="shared" si="42"/>
        <v>136.89999999999651</v>
      </c>
      <c r="B1374" s="41">
        <v>0</v>
      </c>
      <c r="C1374" s="31">
        <f>$C$305*EXP(-((('PT1-result'!$M$13*'PT1-result'!$M$14)/'PT1-result'!$M$13)*((A1374-$A$305)/60)))</f>
        <v>4.4096709737531068</v>
      </c>
      <c r="D1374" s="10"/>
      <c r="E1374" s="15"/>
      <c r="F1374" s="10"/>
      <c r="G1374" s="10"/>
      <c r="H1374" s="10"/>
    </row>
    <row r="1375" spans="1:8" x14ac:dyDescent="0.2">
      <c r="A1375" s="13">
        <f t="shared" si="42"/>
        <v>136.9999999999965</v>
      </c>
      <c r="B1375" s="41">
        <v>0</v>
      </c>
      <c r="C1375" s="31">
        <f>$C$305*EXP(-((('PT1-result'!$M$13*'PT1-result'!$M$14)/'PT1-result'!$M$13)*((A1375-$A$305)/60)))</f>
        <v>4.3986605650641746</v>
      </c>
      <c r="D1375" s="10"/>
      <c r="E1375" s="15"/>
      <c r="F1375" s="10"/>
      <c r="G1375" s="10"/>
      <c r="H1375" s="10"/>
    </row>
    <row r="1376" spans="1:8" x14ac:dyDescent="0.2">
      <c r="A1376" s="13">
        <f t="shared" si="42"/>
        <v>137.0999999999965</v>
      </c>
      <c r="B1376" s="41">
        <v>0</v>
      </c>
      <c r="C1376" s="31">
        <f>$C$305*EXP(-((('PT1-result'!$M$13*'PT1-result'!$M$14)/'PT1-result'!$M$13)*((A1376-$A$305)/60)))</f>
        <v>4.387677648018089</v>
      </c>
      <c r="D1376" s="10"/>
      <c r="E1376" s="15"/>
      <c r="F1376" s="10"/>
      <c r="G1376" s="10"/>
      <c r="H1376" s="10"/>
    </row>
    <row r="1377" spans="1:8" x14ac:dyDescent="0.2">
      <c r="A1377" s="13">
        <f t="shared" si="42"/>
        <v>137.19999999999649</v>
      </c>
      <c r="B1377" s="41">
        <v>0</v>
      </c>
      <c r="C1377" s="31">
        <f>$C$305*EXP(-((('PT1-result'!$M$13*'PT1-result'!$M$14)/'PT1-result'!$M$13)*((A1377-$A$305)/60)))</f>
        <v>4.3767221539715901</v>
      </c>
      <c r="D1377" s="10"/>
      <c r="E1377" s="15"/>
      <c r="F1377" s="10"/>
      <c r="G1377" s="10"/>
      <c r="H1377" s="10"/>
    </row>
    <row r="1378" spans="1:8" x14ac:dyDescent="0.2">
      <c r="A1378" s="13">
        <f t="shared" si="42"/>
        <v>137.29999999999649</v>
      </c>
      <c r="B1378" s="41">
        <v>0</v>
      </c>
      <c r="C1378" s="31">
        <f>$C$305*EXP(-((('PT1-result'!$M$13*'PT1-result'!$M$14)/'PT1-result'!$M$13)*((A1378-$A$305)/60)))</f>
        <v>4.3657940144527965</v>
      </c>
      <c r="D1378" s="10"/>
      <c r="E1378" s="15"/>
      <c r="F1378" s="10"/>
      <c r="G1378" s="10"/>
      <c r="H1378" s="10"/>
    </row>
    <row r="1379" spans="1:8" x14ac:dyDescent="0.2">
      <c r="A1379" s="13">
        <f t="shared" si="42"/>
        <v>137.39999999999648</v>
      </c>
      <c r="B1379" s="41">
        <v>0</v>
      </c>
      <c r="C1379" s="31">
        <f>$C$305*EXP(-((('PT1-result'!$M$13*'PT1-result'!$M$14)/'PT1-result'!$M$13)*((A1379-$A$305)/60)))</f>
        <v>4.3548931611608088</v>
      </c>
      <c r="D1379" s="10"/>
      <c r="E1379" s="15"/>
      <c r="F1379" s="10"/>
      <c r="G1379" s="10"/>
      <c r="H1379" s="10"/>
    </row>
    <row r="1380" spans="1:8" x14ac:dyDescent="0.2">
      <c r="A1380" s="13">
        <f t="shared" si="42"/>
        <v>137.49999999999648</v>
      </c>
      <c r="B1380" s="41">
        <v>0</v>
      </c>
      <c r="C1380" s="31">
        <f>$C$305*EXP(-((('PT1-result'!$M$13*'PT1-result'!$M$14)/'PT1-result'!$M$13)*((A1380-$A$305)/60)))</f>
        <v>4.3440195259652548</v>
      </c>
      <c r="D1380" s="10"/>
      <c r="E1380" s="15"/>
      <c r="F1380" s="10"/>
      <c r="G1380" s="10"/>
      <c r="H1380" s="10"/>
    </row>
    <row r="1381" spans="1:8" x14ac:dyDescent="0.2">
      <c r="A1381" s="13">
        <f t="shared" si="42"/>
        <v>137.59999999999647</v>
      </c>
      <c r="B1381" s="41">
        <v>0</v>
      </c>
      <c r="C1381" s="31">
        <f>$C$305*EXP(-((('PT1-result'!$M$13*'PT1-result'!$M$14)/'PT1-result'!$M$13)*((A1381-$A$305)/60)))</f>
        <v>4.3331730409058737</v>
      </c>
      <c r="D1381" s="10"/>
      <c r="E1381" s="15"/>
      <c r="F1381" s="10"/>
      <c r="G1381" s="10"/>
      <c r="H1381" s="10"/>
    </row>
    <row r="1382" spans="1:8" x14ac:dyDescent="0.2">
      <c r="A1382" s="13">
        <f t="shared" si="42"/>
        <v>137.69999999999646</v>
      </c>
      <c r="B1382" s="41">
        <v>0</v>
      </c>
      <c r="C1382" s="31">
        <f>$C$305*EXP(-((('PT1-result'!$M$13*'PT1-result'!$M$14)/'PT1-result'!$M$13)*((A1382-$A$305)/60)))</f>
        <v>4.3223536381921086</v>
      </c>
      <c r="D1382" s="10"/>
      <c r="E1382" s="15"/>
      <c r="F1382" s="10"/>
      <c r="G1382" s="10"/>
      <c r="H1382" s="10"/>
    </row>
    <row r="1383" spans="1:8" x14ac:dyDescent="0.2">
      <c r="A1383" s="13">
        <f t="shared" si="42"/>
        <v>137.79999999999646</v>
      </c>
      <c r="B1383" s="41">
        <v>0</v>
      </c>
      <c r="C1383" s="31">
        <f>$C$305*EXP(-((('PT1-result'!$M$13*'PT1-result'!$M$14)/'PT1-result'!$M$13)*((A1383-$A$305)/60)))</f>
        <v>4.3115612502026481</v>
      </c>
      <c r="D1383" s="10"/>
      <c r="E1383" s="15"/>
      <c r="F1383" s="10"/>
      <c r="G1383" s="10"/>
      <c r="H1383" s="10"/>
    </row>
    <row r="1384" spans="1:8" x14ac:dyDescent="0.2">
      <c r="A1384" s="13">
        <f t="shared" si="42"/>
        <v>137.89999999999645</v>
      </c>
      <c r="B1384" s="41">
        <v>0</v>
      </c>
      <c r="C1384" s="31">
        <f>$C$305*EXP(-((('PT1-result'!$M$13*'PT1-result'!$M$14)/'PT1-result'!$M$13)*((A1384-$A$305)/60)))</f>
        <v>4.3007958094850407</v>
      </c>
      <c r="D1384" s="10"/>
      <c r="E1384" s="15"/>
      <c r="F1384" s="10"/>
      <c r="G1384" s="10"/>
      <c r="H1384" s="10"/>
    </row>
    <row r="1385" spans="1:8" x14ac:dyDescent="0.2">
      <c r="A1385" s="13">
        <f t="shared" si="42"/>
        <v>137.99999999999645</v>
      </c>
      <c r="B1385" s="41">
        <v>0</v>
      </c>
      <c r="C1385" s="31">
        <f>$C$305*EXP(-((('PT1-result'!$M$13*'PT1-result'!$M$14)/'PT1-result'!$M$13)*((A1385-$A$305)/60)))</f>
        <v>4.2900572487552422</v>
      </c>
      <c r="D1385" s="10"/>
      <c r="E1385" s="15"/>
      <c r="F1385" s="10"/>
      <c r="G1385" s="10"/>
      <c r="H1385" s="10"/>
    </row>
    <row r="1386" spans="1:8" x14ac:dyDescent="0.2">
      <c r="A1386" s="13">
        <f t="shared" si="42"/>
        <v>138.09999999999644</v>
      </c>
      <c r="B1386" s="41">
        <v>0</v>
      </c>
      <c r="C1386" s="31">
        <f>$C$305*EXP(-((('PT1-result'!$M$13*'PT1-result'!$M$14)/'PT1-result'!$M$13)*((A1386-$A$305)/60)))</f>
        <v>4.2793455008972092</v>
      </c>
      <c r="D1386" s="10"/>
      <c r="E1386" s="15"/>
      <c r="F1386" s="10"/>
      <c r="G1386" s="10"/>
      <c r="H1386" s="10"/>
    </row>
    <row r="1387" spans="1:8" x14ac:dyDescent="0.2">
      <c r="A1387" s="13">
        <f t="shared" si="42"/>
        <v>138.19999999999644</v>
      </c>
      <c r="B1387" s="41">
        <v>0</v>
      </c>
      <c r="C1387" s="31">
        <f>$C$305*EXP(-((('PT1-result'!$M$13*'PT1-result'!$M$14)/'PT1-result'!$M$13)*((A1387-$A$305)/60)))</f>
        <v>4.2686604989624914</v>
      </c>
      <c r="D1387" s="10"/>
      <c r="E1387" s="15"/>
      <c r="F1387" s="10"/>
      <c r="G1387" s="10"/>
      <c r="H1387" s="10"/>
    </row>
    <row r="1388" spans="1:8" x14ac:dyDescent="0.2">
      <c r="A1388" s="13">
        <f t="shared" si="42"/>
        <v>138.29999999999643</v>
      </c>
      <c r="B1388" s="41">
        <v>0</v>
      </c>
      <c r="C1388" s="31">
        <f>$C$305*EXP(-((('PT1-result'!$M$13*'PT1-result'!$M$14)/'PT1-result'!$M$13)*((A1388-$A$305)/60)))</f>
        <v>4.2580021761697839</v>
      </c>
      <c r="D1388" s="10"/>
      <c r="E1388" s="15"/>
      <c r="F1388" s="10"/>
      <c r="G1388" s="10"/>
      <c r="H1388" s="10"/>
    </row>
    <row r="1389" spans="1:8" x14ac:dyDescent="0.2">
      <c r="A1389" s="13">
        <f t="shared" si="42"/>
        <v>138.39999999999642</v>
      </c>
      <c r="B1389" s="41">
        <v>0</v>
      </c>
      <c r="C1389" s="31">
        <f>$C$305*EXP(-((('PT1-result'!$M$13*'PT1-result'!$M$14)/'PT1-result'!$M$13)*((A1389-$A$305)/60)))</f>
        <v>4.2473704659045417</v>
      </c>
      <c r="D1389" s="10"/>
      <c r="E1389" s="15"/>
      <c r="F1389" s="10"/>
      <c r="G1389" s="10"/>
      <c r="H1389" s="10"/>
    </row>
    <row r="1390" spans="1:8" x14ac:dyDescent="0.2">
      <c r="A1390" s="13">
        <f t="shared" si="42"/>
        <v>138.49999999999642</v>
      </c>
      <c r="B1390" s="41">
        <v>0</v>
      </c>
      <c r="C1390" s="31">
        <f>$C$305*EXP(-((('PT1-result'!$M$13*'PT1-result'!$M$14)/'PT1-result'!$M$13)*((A1390-$A$305)/60)))</f>
        <v>4.2367653017185383</v>
      </c>
      <c r="D1390" s="10"/>
      <c r="E1390" s="15"/>
      <c r="F1390" s="10"/>
      <c r="G1390" s="10"/>
      <c r="H1390" s="10"/>
    </row>
    <row r="1391" spans="1:8" x14ac:dyDescent="0.2">
      <c r="A1391" s="13">
        <f t="shared" si="42"/>
        <v>138.59999999999641</v>
      </c>
      <c r="B1391" s="41">
        <v>0</v>
      </c>
      <c r="C1391" s="31">
        <f>$C$305*EXP(-((('PT1-result'!$M$13*'PT1-result'!$M$14)/'PT1-result'!$M$13)*((A1391-$A$305)/60)))</f>
        <v>4.2261866173294571</v>
      </c>
      <c r="D1391" s="10"/>
      <c r="E1391" s="15"/>
      <c r="F1391" s="10"/>
      <c r="G1391" s="10"/>
      <c r="H1391" s="10"/>
    </row>
    <row r="1392" spans="1:8" x14ac:dyDescent="0.2">
      <c r="A1392" s="13">
        <f t="shared" si="42"/>
        <v>138.69999999999641</v>
      </c>
      <c r="B1392" s="41">
        <v>0</v>
      </c>
      <c r="C1392" s="31">
        <f>$C$305*EXP(-((('PT1-result'!$M$13*'PT1-result'!$M$14)/'PT1-result'!$M$13)*((A1392-$A$305)/60)))</f>
        <v>4.2156343466204946</v>
      </c>
      <c r="D1392" s="10"/>
      <c r="E1392" s="15"/>
      <c r="F1392" s="10"/>
      <c r="G1392" s="10"/>
      <c r="H1392" s="10"/>
    </row>
    <row r="1393" spans="1:8" x14ac:dyDescent="0.2">
      <c r="A1393" s="13">
        <f t="shared" si="42"/>
        <v>138.7999999999964</v>
      </c>
      <c r="B1393" s="41">
        <v>0</v>
      </c>
      <c r="C1393" s="31">
        <f>$C$305*EXP(-((('PT1-result'!$M$13*'PT1-result'!$M$14)/'PT1-result'!$M$13)*((A1393-$A$305)/60)))</f>
        <v>4.2051084236399197</v>
      </c>
      <c r="D1393" s="10"/>
      <c r="E1393" s="15"/>
      <c r="F1393" s="10"/>
      <c r="G1393" s="10"/>
      <c r="H1393" s="10"/>
    </row>
    <row r="1394" spans="1:8" x14ac:dyDescent="0.2">
      <c r="A1394" s="13">
        <f t="shared" si="42"/>
        <v>138.8999999999964</v>
      </c>
      <c r="B1394" s="41">
        <v>0</v>
      </c>
      <c r="C1394" s="31">
        <f>$C$305*EXP(-((('PT1-result'!$M$13*'PT1-result'!$M$14)/'PT1-result'!$M$13)*((A1394-$A$305)/60)))</f>
        <v>4.1946087826006826</v>
      </c>
      <c r="D1394" s="10"/>
      <c r="E1394" s="15"/>
      <c r="F1394" s="10"/>
      <c r="G1394" s="10"/>
      <c r="H1394" s="10"/>
    </row>
    <row r="1395" spans="1:8" x14ac:dyDescent="0.2">
      <c r="A1395" s="13">
        <f t="shared" si="42"/>
        <v>138.99999999999639</v>
      </c>
      <c r="B1395" s="41">
        <v>0</v>
      </c>
      <c r="C1395" s="31">
        <f>$C$305*EXP(-((('PT1-result'!$M$13*'PT1-result'!$M$14)/'PT1-result'!$M$13)*((A1395-$A$305)/60)))</f>
        <v>4.1841353578799918</v>
      </c>
      <c r="D1395" s="10"/>
      <c r="E1395" s="15"/>
      <c r="F1395" s="10"/>
      <c r="G1395" s="10"/>
      <c r="H1395" s="10"/>
    </row>
    <row r="1396" spans="1:8" x14ac:dyDescent="0.2">
      <c r="A1396" s="13">
        <f t="shared" si="42"/>
        <v>139.09999999999638</v>
      </c>
      <c r="B1396" s="41">
        <v>0</v>
      </c>
      <c r="C1396" s="31">
        <f>$C$305*EXP(-((('PT1-result'!$M$13*'PT1-result'!$M$14)/'PT1-result'!$M$13)*((A1396-$A$305)/60)))</f>
        <v>4.173688084018905</v>
      </c>
      <c r="D1396" s="10"/>
      <c r="E1396" s="15"/>
      <c r="F1396" s="10"/>
      <c r="G1396" s="10"/>
      <c r="H1396" s="10"/>
    </row>
    <row r="1397" spans="1:8" x14ac:dyDescent="0.2">
      <c r="A1397" s="13">
        <f t="shared" si="42"/>
        <v>139.19999999999638</v>
      </c>
      <c r="B1397" s="41">
        <v>0</v>
      </c>
      <c r="C1397" s="31">
        <f>$C$305*EXP(-((('PT1-result'!$M$13*'PT1-result'!$M$14)/'PT1-result'!$M$13)*((A1397-$A$305)/60)))</f>
        <v>4.1632668957219332</v>
      </c>
      <c r="D1397" s="10"/>
      <c r="E1397" s="15"/>
      <c r="F1397" s="10"/>
      <c r="G1397" s="10"/>
      <c r="H1397" s="10"/>
    </row>
    <row r="1398" spans="1:8" x14ac:dyDescent="0.2">
      <c r="A1398" s="13">
        <f t="shared" si="42"/>
        <v>139.29999999999637</v>
      </c>
      <c r="B1398" s="41">
        <v>0</v>
      </c>
      <c r="C1398" s="31">
        <f>$C$305*EXP(-((('PT1-result'!$M$13*'PT1-result'!$M$14)/'PT1-result'!$M$13)*((A1398-$A$305)/60)))</f>
        <v>4.1528717278566072</v>
      </c>
      <c r="D1398" s="10"/>
      <c r="E1398" s="15"/>
      <c r="F1398" s="10"/>
      <c r="G1398" s="10"/>
      <c r="H1398" s="10"/>
    </row>
    <row r="1399" spans="1:8" x14ac:dyDescent="0.2">
      <c r="A1399" s="13">
        <f t="shared" si="42"/>
        <v>139.39999999999637</v>
      </c>
      <c r="B1399" s="41">
        <v>0</v>
      </c>
      <c r="C1399" s="31">
        <f>$C$305*EXP(-((('PT1-result'!$M$13*'PT1-result'!$M$14)/'PT1-result'!$M$13)*((A1399-$A$305)/60)))</f>
        <v>4.1425025154531037</v>
      </c>
      <c r="D1399" s="10"/>
      <c r="E1399" s="15"/>
      <c r="F1399" s="10"/>
      <c r="G1399" s="10"/>
      <c r="H1399" s="10"/>
    </row>
    <row r="1400" spans="1:8" x14ac:dyDescent="0.2">
      <c r="A1400" s="13">
        <f t="shared" si="42"/>
        <v>139.49999999999636</v>
      </c>
      <c r="B1400" s="41">
        <v>0</v>
      </c>
      <c r="C1400" s="31">
        <f>$C$305*EXP(-((('PT1-result'!$M$13*'PT1-result'!$M$14)/'PT1-result'!$M$13)*((A1400-$A$305)/60)))</f>
        <v>4.1321591937038047</v>
      </c>
      <c r="D1400" s="10"/>
      <c r="E1400" s="15"/>
      <c r="F1400" s="10"/>
      <c r="G1400" s="10"/>
      <c r="H1400" s="10"/>
    </row>
    <row r="1401" spans="1:8" x14ac:dyDescent="0.2">
      <c r="A1401" s="13">
        <f t="shared" si="42"/>
        <v>139.59999999999636</v>
      </c>
      <c r="B1401" s="41">
        <v>0</v>
      </c>
      <c r="C1401" s="31">
        <f>$C$305*EXP(-((('PT1-result'!$M$13*'PT1-result'!$M$14)/'PT1-result'!$M$13)*((A1401-$A$305)/60)))</f>
        <v>4.1218416979629158</v>
      </c>
      <c r="D1401" s="10"/>
      <c r="E1401" s="15"/>
      <c r="F1401" s="10"/>
      <c r="G1401" s="10"/>
      <c r="H1401" s="10"/>
    </row>
    <row r="1402" spans="1:8" x14ac:dyDescent="0.2">
      <c r="A1402" s="13">
        <f t="shared" si="42"/>
        <v>139.69999999999635</v>
      </c>
      <c r="B1402" s="41">
        <v>0</v>
      </c>
      <c r="C1402" s="31">
        <f>$C$305*EXP(-((('PT1-result'!$M$13*'PT1-result'!$M$14)/'PT1-result'!$M$13)*((A1402-$A$305)/60)))</f>
        <v>4.1115499637460582</v>
      </c>
      <c r="D1402" s="10"/>
      <c r="E1402" s="15"/>
      <c r="F1402" s="10"/>
      <c r="G1402" s="10"/>
      <c r="H1402" s="10"/>
    </row>
    <row r="1403" spans="1:8" x14ac:dyDescent="0.2">
      <c r="A1403" s="13">
        <f t="shared" si="42"/>
        <v>139.79999999999634</v>
      </c>
      <c r="B1403" s="41">
        <v>0</v>
      </c>
      <c r="C1403" s="31">
        <f>$C$305*EXP(-((('PT1-result'!$M$13*'PT1-result'!$M$14)/'PT1-result'!$M$13)*((A1403-$A$305)/60)))</f>
        <v>4.101283926729856</v>
      </c>
      <c r="D1403" s="10"/>
      <c r="E1403" s="15"/>
      <c r="F1403" s="10"/>
      <c r="G1403" s="10"/>
      <c r="H1403" s="10"/>
    </row>
    <row r="1404" spans="1:8" x14ac:dyDescent="0.2">
      <c r="A1404" s="13">
        <f t="shared" si="42"/>
        <v>139.89999999999634</v>
      </c>
      <c r="B1404" s="41">
        <v>0</v>
      </c>
      <c r="C1404" s="31">
        <f>$C$305*EXP(-((('PT1-result'!$M$13*'PT1-result'!$M$14)/'PT1-result'!$M$13)*((A1404-$A$305)/60)))</f>
        <v>4.0910435227515496</v>
      </c>
      <c r="D1404" s="10"/>
      <c r="E1404" s="15"/>
      <c r="F1404" s="10"/>
      <c r="G1404" s="10"/>
      <c r="H1404" s="10"/>
    </row>
    <row r="1405" spans="1:8" x14ac:dyDescent="0.2">
      <c r="A1405" s="13">
        <f t="shared" si="42"/>
        <v>139.99999999999633</v>
      </c>
      <c r="B1405" s="41">
        <v>0</v>
      </c>
      <c r="C1405" s="31">
        <f>$C$305*EXP(-((('PT1-result'!$M$13*'PT1-result'!$M$14)/'PT1-result'!$M$13)*((A1405-$A$305)/60)))</f>
        <v>4.0808286878085775</v>
      </c>
      <c r="D1405" s="10"/>
      <c r="E1405" s="15"/>
      <c r="F1405" s="10"/>
      <c r="G1405" s="10"/>
      <c r="H1405" s="10"/>
    </row>
    <row r="1406" spans="1:8" x14ac:dyDescent="0.2">
      <c r="A1406" s="13">
        <f t="shared" si="42"/>
        <v>140.09999999999633</v>
      </c>
      <c r="B1406" s="41">
        <v>0</v>
      </c>
      <c r="C1406" s="31">
        <f>$C$305*EXP(-((('PT1-result'!$M$13*'PT1-result'!$M$14)/'PT1-result'!$M$13)*((A1406-$A$305)/60)))</f>
        <v>4.0706393580581839</v>
      </c>
      <c r="D1406" s="10"/>
      <c r="E1406" s="15"/>
      <c r="F1406" s="10"/>
      <c r="G1406" s="10"/>
      <c r="H1406" s="10"/>
    </row>
    <row r="1407" spans="1:8" x14ac:dyDescent="0.2">
      <c r="A1407" s="13">
        <f t="shared" si="42"/>
        <v>140.19999999999632</v>
      </c>
      <c r="B1407" s="41">
        <v>0</v>
      </c>
      <c r="C1407" s="31">
        <f>$C$305*EXP(-((('PT1-result'!$M$13*'PT1-result'!$M$14)/'PT1-result'!$M$13)*((A1407-$A$305)/60)))</f>
        <v>4.0604754698170336</v>
      </c>
      <c r="D1407" s="10"/>
      <c r="E1407" s="15"/>
      <c r="F1407" s="10"/>
      <c r="G1407" s="10"/>
      <c r="H1407" s="10"/>
    </row>
    <row r="1408" spans="1:8" x14ac:dyDescent="0.2">
      <c r="A1408" s="13">
        <f t="shared" si="42"/>
        <v>140.29999999999632</v>
      </c>
      <c r="B1408" s="41">
        <v>0</v>
      </c>
      <c r="C1408" s="31">
        <f>$C$305*EXP(-((('PT1-result'!$M$13*'PT1-result'!$M$14)/'PT1-result'!$M$13)*((A1408-$A$305)/60)))</f>
        <v>4.0503369595607825</v>
      </c>
      <c r="D1408" s="10"/>
      <c r="E1408" s="15"/>
      <c r="F1408" s="10"/>
      <c r="G1408" s="10"/>
      <c r="H1408" s="10"/>
    </row>
    <row r="1409" spans="1:8" x14ac:dyDescent="0.2">
      <c r="A1409" s="13">
        <f t="shared" si="42"/>
        <v>140.39999999999631</v>
      </c>
      <c r="B1409" s="41">
        <v>0</v>
      </c>
      <c r="C1409" s="31">
        <f>$C$305*EXP(-((('PT1-result'!$M$13*'PT1-result'!$M$14)/'PT1-result'!$M$13)*((A1409-$A$305)/60)))</f>
        <v>4.0402237639237191</v>
      </c>
      <c r="D1409" s="10"/>
      <c r="E1409" s="15"/>
      <c r="F1409" s="10"/>
      <c r="G1409" s="10"/>
      <c r="H1409" s="10"/>
    </row>
    <row r="1410" spans="1:8" x14ac:dyDescent="0.2">
      <c r="A1410" s="13">
        <f t="shared" si="42"/>
        <v>140.49999999999631</v>
      </c>
      <c r="B1410" s="41">
        <v>0</v>
      </c>
      <c r="C1410" s="31">
        <f>$C$305*EXP(-((('PT1-result'!$M$13*'PT1-result'!$M$14)/'PT1-result'!$M$13)*((A1410-$A$305)/60)))</f>
        <v>4.0301358196983301</v>
      </c>
      <c r="D1410" s="10"/>
      <c r="E1410" s="15"/>
      <c r="F1410" s="10"/>
      <c r="G1410" s="10"/>
      <c r="H1410" s="10"/>
    </row>
    <row r="1411" spans="1:8" x14ac:dyDescent="0.2">
      <c r="A1411" s="13">
        <f t="shared" si="42"/>
        <v>140.5999999999963</v>
      </c>
      <c r="B1411" s="41">
        <v>0</v>
      </c>
      <c r="C1411" s="31">
        <f>$C$305*EXP(-((('PT1-result'!$M$13*'PT1-result'!$M$14)/'PT1-result'!$M$13)*((A1411-$A$305)/60)))</f>
        <v>4.0200730638349302</v>
      </c>
      <c r="D1411" s="10"/>
      <c r="E1411" s="15"/>
      <c r="F1411" s="10"/>
      <c r="G1411" s="10"/>
      <c r="H1411" s="10"/>
    </row>
    <row r="1412" spans="1:8" x14ac:dyDescent="0.2">
      <c r="A1412" s="13">
        <f t="shared" si="42"/>
        <v>140.69999999999629</v>
      </c>
      <c r="B1412" s="41">
        <v>0</v>
      </c>
      <c r="C1412" s="31">
        <f>$C$305*EXP(-((('PT1-result'!$M$13*'PT1-result'!$M$14)/'PT1-result'!$M$13)*((A1412-$A$305)/60)))</f>
        <v>4.010035433441268</v>
      </c>
      <c r="D1412" s="10"/>
      <c r="E1412" s="15"/>
      <c r="F1412" s="10"/>
      <c r="G1412" s="10"/>
      <c r="H1412" s="10"/>
    </row>
    <row r="1413" spans="1:8" x14ac:dyDescent="0.2">
      <c r="A1413" s="13">
        <f t="shared" si="42"/>
        <v>140.79999999999629</v>
      </c>
      <c r="B1413" s="41">
        <v>0</v>
      </c>
      <c r="C1413" s="31">
        <f>$C$305*EXP(-((('PT1-result'!$M$13*'PT1-result'!$M$14)/'PT1-result'!$M$13)*((A1413-$A$305)/60)))</f>
        <v>4.0000228657821166</v>
      </c>
      <c r="D1413" s="10"/>
      <c r="E1413" s="15"/>
      <c r="F1413" s="10"/>
      <c r="G1413" s="10"/>
      <c r="H1413" s="10"/>
    </row>
    <row r="1414" spans="1:8" x14ac:dyDescent="0.2">
      <c r="A1414" s="13">
        <f t="shared" si="42"/>
        <v>140.89999999999628</v>
      </c>
      <c r="B1414" s="41">
        <v>0</v>
      </c>
      <c r="C1414" s="31">
        <f>$C$305*EXP(-((('PT1-result'!$M$13*'PT1-result'!$M$14)/'PT1-result'!$M$13)*((A1414-$A$305)/60)))</f>
        <v>3.9900352982788996</v>
      </c>
      <c r="D1414" s="10"/>
      <c r="E1414" s="15"/>
      <c r="F1414" s="10"/>
      <c r="G1414" s="10"/>
      <c r="H1414" s="10"/>
    </row>
    <row r="1415" spans="1:8" x14ac:dyDescent="0.2">
      <c r="A1415" s="13">
        <f t="shared" ref="A1415:A1478" si="43">A1414+0.1</f>
        <v>140.99999999999628</v>
      </c>
      <c r="B1415" s="41">
        <v>0</v>
      </c>
      <c r="C1415" s="31">
        <f>$C$305*EXP(-((('PT1-result'!$M$13*'PT1-result'!$M$14)/'PT1-result'!$M$13)*((A1415-$A$305)/60)))</f>
        <v>3.9800726685092855</v>
      </c>
      <c r="D1415" s="10"/>
      <c r="E1415" s="15"/>
      <c r="F1415" s="10"/>
      <c r="G1415" s="10"/>
      <c r="H1415" s="10"/>
    </row>
    <row r="1416" spans="1:8" x14ac:dyDescent="0.2">
      <c r="A1416" s="13">
        <f t="shared" si="43"/>
        <v>141.09999999999627</v>
      </c>
      <c r="B1416" s="41">
        <v>0</v>
      </c>
      <c r="C1416" s="31">
        <f>$C$305*EXP(-((('PT1-result'!$M$13*'PT1-result'!$M$14)/'PT1-result'!$M$13)*((A1416-$A$305)/60)))</f>
        <v>3.9701349142068021</v>
      </c>
      <c r="D1416" s="10"/>
      <c r="E1416" s="15"/>
      <c r="F1416" s="10"/>
      <c r="G1416" s="10"/>
      <c r="H1416" s="10"/>
    </row>
    <row r="1417" spans="1:8" x14ac:dyDescent="0.2">
      <c r="A1417" s="13">
        <f t="shared" si="43"/>
        <v>141.19999999999627</v>
      </c>
      <c r="B1417" s="41">
        <v>0</v>
      </c>
      <c r="C1417" s="31">
        <f>$C$305*EXP(-((('PT1-result'!$M$13*'PT1-result'!$M$14)/'PT1-result'!$M$13)*((A1417-$A$305)/60)))</f>
        <v>3.9602219732604595</v>
      </c>
      <c r="D1417" s="10"/>
      <c r="E1417" s="15"/>
      <c r="F1417" s="10"/>
      <c r="G1417" s="10"/>
      <c r="H1417" s="10"/>
    </row>
    <row r="1418" spans="1:8" x14ac:dyDescent="0.2">
      <c r="A1418" s="13">
        <f t="shared" si="43"/>
        <v>141.29999999999626</v>
      </c>
      <c r="B1418" s="41">
        <v>0</v>
      </c>
      <c r="C1418" s="31">
        <f>$C$305*EXP(-((('PT1-result'!$M$13*'PT1-result'!$M$14)/'PT1-result'!$M$13)*((A1418-$A$305)/60)))</f>
        <v>3.9503337837143375</v>
      </c>
      <c r="D1418" s="10"/>
      <c r="E1418" s="15"/>
      <c r="F1418" s="10"/>
      <c r="G1418" s="10"/>
      <c r="H1418" s="10"/>
    </row>
    <row r="1419" spans="1:8" x14ac:dyDescent="0.2">
      <c r="A1419" s="13">
        <f t="shared" si="43"/>
        <v>141.39999999999625</v>
      </c>
      <c r="B1419" s="41">
        <v>0</v>
      </c>
      <c r="C1419" s="31">
        <f>$C$305*EXP(-((('PT1-result'!$M$13*'PT1-result'!$M$14)/'PT1-result'!$M$13)*((A1419-$A$305)/60)))</f>
        <v>3.9404702837672265</v>
      </c>
      <c r="D1419" s="10"/>
      <c r="E1419" s="15"/>
      <c r="F1419" s="10"/>
      <c r="G1419" s="10"/>
      <c r="H1419" s="10"/>
    </row>
    <row r="1420" spans="1:8" x14ac:dyDescent="0.2">
      <c r="A1420" s="13">
        <f t="shared" si="43"/>
        <v>141.49999999999625</v>
      </c>
      <c r="B1420" s="41">
        <v>0</v>
      </c>
      <c r="C1420" s="31">
        <f>$C$305*EXP(-((('PT1-result'!$M$13*'PT1-result'!$M$14)/'PT1-result'!$M$13)*((A1420-$A$305)/60)))</f>
        <v>3.9306314117722163</v>
      </c>
      <c r="D1420" s="10"/>
      <c r="E1420" s="15"/>
      <c r="F1420" s="10"/>
      <c r="G1420" s="10"/>
      <c r="H1420" s="10"/>
    </row>
    <row r="1421" spans="1:8" x14ac:dyDescent="0.2">
      <c r="A1421" s="13">
        <f t="shared" si="43"/>
        <v>141.59999999999624</v>
      </c>
      <c r="B1421" s="41">
        <v>0</v>
      </c>
      <c r="C1421" s="31">
        <f>$C$305*EXP(-((('PT1-result'!$M$13*'PT1-result'!$M$14)/'PT1-result'!$M$13)*((A1421-$A$305)/60)))</f>
        <v>3.9208171062363211</v>
      </c>
      <c r="D1421" s="10"/>
      <c r="E1421" s="15"/>
      <c r="F1421" s="10"/>
      <c r="G1421" s="10"/>
      <c r="H1421" s="10"/>
    </row>
    <row r="1422" spans="1:8" x14ac:dyDescent="0.2">
      <c r="A1422" s="13">
        <f t="shared" si="43"/>
        <v>141.69999999999624</v>
      </c>
      <c r="B1422" s="41">
        <v>0</v>
      </c>
      <c r="C1422" s="31">
        <f>$C$305*EXP(-((('PT1-result'!$M$13*'PT1-result'!$M$14)/'PT1-result'!$M$13)*((A1422-$A$305)/60)))</f>
        <v>3.9110273058201059</v>
      </c>
      <c r="D1422" s="10"/>
      <c r="E1422" s="15"/>
      <c r="F1422" s="10"/>
      <c r="G1422" s="10"/>
      <c r="H1422" s="10"/>
    </row>
    <row r="1423" spans="1:8" x14ac:dyDescent="0.2">
      <c r="A1423" s="13">
        <f t="shared" si="43"/>
        <v>141.79999999999623</v>
      </c>
      <c r="B1423" s="41">
        <v>0</v>
      </c>
      <c r="C1423" s="31">
        <f>$C$305*EXP(-((('PT1-result'!$M$13*'PT1-result'!$M$14)/'PT1-result'!$M$13)*((A1423-$A$305)/60)))</f>
        <v>3.9012619493372807</v>
      </c>
      <c r="D1423" s="10"/>
      <c r="E1423" s="15"/>
      <c r="F1423" s="10"/>
      <c r="G1423" s="10"/>
      <c r="H1423" s="10"/>
    </row>
    <row r="1424" spans="1:8" x14ac:dyDescent="0.2">
      <c r="A1424" s="13">
        <f t="shared" si="43"/>
        <v>141.89999999999623</v>
      </c>
      <c r="B1424" s="41">
        <v>0</v>
      </c>
      <c r="C1424" s="31">
        <f>$C$305*EXP(-((('PT1-result'!$M$13*'PT1-result'!$M$14)/'PT1-result'!$M$13)*((A1424-$A$305)/60)))</f>
        <v>3.8915209757543407</v>
      </c>
      <c r="D1424" s="10"/>
      <c r="E1424" s="15"/>
      <c r="F1424" s="10"/>
      <c r="G1424" s="10"/>
      <c r="H1424" s="10"/>
    </row>
    <row r="1425" spans="1:8" x14ac:dyDescent="0.2">
      <c r="A1425" s="13">
        <f t="shared" si="43"/>
        <v>141.99999999999622</v>
      </c>
      <c r="B1425" s="41">
        <v>0</v>
      </c>
      <c r="C1425" s="31">
        <f>$C$305*EXP(-((('PT1-result'!$M$13*'PT1-result'!$M$14)/'PT1-result'!$M$13)*((A1425-$A$305)/60)))</f>
        <v>3.8818043241901679</v>
      </c>
      <c r="D1425" s="10"/>
      <c r="E1425" s="15"/>
      <c r="F1425" s="10"/>
      <c r="G1425" s="10"/>
      <c r="H1425" s="10"/>
    </row>
    <row r="1426" spans="1:8" x14ac:dyDescent="0.2">
      <c r="A1426" s="13">
        <f t="shared" si="43"/>
        <v>142.09999999999621</v>
      </c>
      <c r="B1426" s="41">
        <v>0</v>
      </c>
      <c r="C1426" s="31">
        <f>$C$305*EXP(-((('PT1-result'!$M$13*'PT1-result'!$M$14)/'PT1-result'!$M$13)*((A1426-$A$305)/60)))</f>
        <v>3.8721119339156536</v>
      </c>
      <c r="D1426" s="10"/>
      <c r="E1426" s="15"/>
      <c r="F1426" s="10"/>
      <c r="G1426" s="10"/>
      <c r="H1426" s="10"/>
    </row>
    <row r="1427" spans="1:8" x14ac:dyDescent="0.2">
      <c r="A1427" s="13">
        <f t="shared" si="43"/>
        <v>142.19999999999621</v>
      </c>
      <c r="B1427" s="41">
        <v>0</v>
      </c>
      <c r="C1427" s="31">
        <f>$C$305*EXP(-((('PT1-result'!$M$13*'PT1-result'!$M$14)/'PT1-result'!$M$13)*((A1427-$A$305)/60)))</f>
        <v>3.8624437443533344</v>
      </c>
      <c r="D1427" s="10"/>
      <c r="E1427" s="15"/>
      <c r="F1427" s="10"/>
      <c r="G1427" s="10"/>
      <c r="H1427" s="10"/>
    </row>
    <row r="1428" spans="1:8" x14ac:dyDescent="0.2">
      <c r="A1428" s="13">
        <f t="shared" si="43"/>
        <v>142.2999999999962</v>
      </c>
      <c r="B1428" s="41">
        <v>0</v>
      </c>
      <c r="C1428" s="31">
        <f>$C$305*EXP(-((('PT1-result'!$M$13*'PT1-result'!$M$14)/'PT1-result'!$M$13)*((A1428-$A$305)/60)))</f>
        <v>3.8527996950769867</v>
      </c>
      <c r="D1428" s="10"/>
      <c r="E1428" s="15"/>
      <c r="F1428" s="10"/>
      <c r="G1428" s="10"/>
      <c r="H1428" s="10"/>
    </row>
    <row r="1429" spans="1:8" x14ac:dyDescent="0.2">
      <c r="A1429" s="13">
        <f t="shared" si="43"/>
        <v>142.3999999999962</v>
      </c>
      <c r="B1429" s="41">
        <v>0</v>
      </c>
      <c r="C1429" s="31">
        <f>$C$305*EXP(-((('PT1-result'!$M$13*'PT1-result'!$M$14)/'PT1-result'!$M$13)*((A1429-$A$305)/60)))</f>
        <v>3.8431797258112783</v>
      </c>
      <c r="D1429" s="10"/>
      <c r="E1429" s="15"/>
      <c r="F1429" s="10"/>
      <c r="G1429" s="10"/>
      <c r="H1429" s="10"/>
    </row>
    <row r="1430" spans="1:8" x14ac:dyDescent="0.2">
      <c r="A1430" s="13">
        <f t="shared" si="43"/>
        <v>142.49999999999619</v>
      </c>
      <c r="B1430" s="41">
        <v>0</v>
      </c>
      <c r="C1430" s="31">
        <f>$C$305*EXP(-((('PT1-result'!$M$13*'PT1-result'!$M$14)/'PT1-result'!$M$13)*((A1430-$A$305)/60)))</f>
        <v>3.8335837764313667</v>
      </c>
      <c r="D1430" s="10"/>
      <c r="E1430" s="15"/>
      <c r="F1430" s="10"/>
      <c r="G1430" s="10"/>
      <c r="H1430" s="10"/>
    </row>
    <row r="1431" spans="1:8" x14ac:dyDescent="0.2">
      <c r="A1431" s="13">
        <f t="shared" si="43"/>
        <v>142.59999999999619</v>
      </c>
      <c r="B1431" s="41">
        <v>0</v>
      </c>
      <c r="C1431" s="31">
        <f>$C$305*EXP(-((('PT1-result'!$M$13*'PT1-result'!$M$14)/'PT1-result'!$M$13)*((A1431-$A$305)/60)))</f>
        <v>3.8240117869625334</v>
      </c>
      <c r="D1431" s="10"/>
      <c r="E1431" s="15"/>
      <c r="F1431" s="10"/>
      <c r="G1431" s="10"/>
      <c r="H1431" s="10"/>
    </row>
    <row r="1432" spans="1:8" x14ac:dyDescent="0.2">
      <c r="A1432" s="13">
        <f t="shared" si="43"/>
        <v>142.69999999999618</v>
      </c>
      <c r="B1432" s="41">
        <v>0</v>
      </c>
      <c r="C1432" s="31">
        <f>$C$305*EXP(-((('PT1-result'!$M$13*'PT1-result'!$M$14)/'PT1-result'!$M$13)*((A1432-$A$305)/60)))</f>
        <v>3.8144636975798196</v>
      </c>
      <c r="D1432" s="10"/>
      <c r="E1432" s="15"/>
      <c r="F1432" s="10"/>
      <c r="G1432" s="10"/>
      <c r="H1432" s="10"/>
    </row>
    <row r="1433" spans="1:8" x14ac:dyDescent="0.2">
      <c r="A1433" s="13">
        <f t="shared" si="43"/>
        <v>142.79999999999617</v>
      </c>
      <c r="B1433" s="41">
        <v>0</v>
      </c>
      <c r="C1433" s="31">
        <f>$C$305*EXP(-((('PT1-result'!$M$13*'PT1-result'!$M$14)/'PT1-result'!$M$13)*((A1433-$A$305)/60)))</f>
        <v>3.8049394486076298</v>
      </c>
      <c r="D1433" s="10"/>
      <c r="E1433" s="15"/>
      <c r="F1433" s="10"/>
      <c r="G1433" s="10"/>
      <c r="H1433" s="10"/>
    </row>
    <row r="1434" spans="1:8" x14ac:dyDescent="0.2">
      <c r="A1434" s="13">
        <f t="shared" si="43"/>
        <v>142.89999999999617</v>
      </c>
      <c r="B1434" s="41">
        <v>0</v>
      </c>
      <c r="C1434" s="31">
        <f>$C$305*EXP(-((('PT1-result'!$M$13*'PT1-result'!$M$14)/'PT1-result'!$M$13)*((A1434-$A$305)/60)))</f>
        <v>3.7954389805193833</v>
      </c>
      <c r="D1434" s="10"/>
      <c r="E1434" s="15"/>
      <c r="F1434" s="10"/>
      <c r="G1434" s="10"/>
      <c r="H1434" s="10"/>
    </row>
    <row r="1435" spans="1:8" x14ac:dyDescent="0.2">
      <c r="A1435" s="13">
        <f t="shared" si="43"/>
        <v>142.99999999999616</v>
      </c>
      <c r="B1435" s="41">
        <v>0</v>
      </c>
      <c r="C1435" s="31">
        <f>$C$305*EXP(-((('PT1-result'!$M$13*'PT1-result'!$M$14)/'PT1-result'!$M$13)*((A1435-$A$305)/60)))</f>
        <v>3.7859622339371191</v>
      </c>
      <c r="D1435" s="10"/>
      <c r="E1435" s="15"/>
      <c r="F1435" s="10"/>
      <c r="G1435" s="10"/>
      <c r="H1435" s="10"/>
    </row>
    <row r="1436" spans="1:8" x14ac:dyDescent="0.2">
      <c r="A1436" s="13">
        <f t="shared" si="43"/>
        <v>143.09999999999616</v>
      </c>
      <c r="B1436" s="41">
        <v>0</v>
      </c>
      <c r="C1436" s="31">
        <f>$C$305*EXP(-((('PT1-result'!$M$13*'PT1-result'!$M$14)/'PT1-result'!$M$13)*((A1436-$A$305)/60)))</f>
        <v>3.7765091496311385</v>
      </c>
      <c r="D1436" s="10"/>
      <c r="E1436" s="15"/>
      <c r="F1436" s="10"/>
      <c r="G1436" s="10"/>
      <c r="H1436" s="10"/>
    </row>
    <row r="1437" spans="1:8" x14ac:dyDescent="0.2">
      <c r="A1437" s="13">
        <f t="shared" si="43"/>
        <v>143.19999999999615</v>
      </c>
      <c r="B1437" s="41">
        <v>0</v>
      </c>
      <c r="C1437" s="31">
        <f>$C$305*EXP(-((('PT1-result'!$M$13*'PT1-result'!$M$14)/'PT1-result'!$M$13)*((A1437-$A$305)/60)))</f>
        <v>3.7670796685196395</v>
      </c>
      <c r="D1437" s="10"/>
      <c r="E1437" s="15"/>
      <c r="F1437" s="10"/>
      <c r="G1437" s="10"/>
      <c r="H1437" s="10"/>
    </row>
    <row r="1438" spans="1:8" x14ac:dyDescent="0.2">
      <c r="A1438" s="13">
        <f t="shared" si="43"/>
        <v>143.29999999999615</v>
      </c>
      <c r="B1438" s="41">
        <v>0</v>
      </c>
      <c r="C1438" s="31">
        <f>$C$305*EXP(-((('PT1-result'!$M$13*'PT1-result'!$M$14)/'PT1-result'!$M$13)*((A1438-$A$305)/60)))</f>
        <v>3.7576737316683282</v>
      </c>
      <c r="D1438" s="10"/>
      <c r="E1438" s="15"/>
      <c r="F1438" s="10"/>
      <c r="G1438" s="10"/>
      <c r="H1438" s="10"/>
    </row>
    <row r="1439" spans="1:8" x14ac:dyDescent="0.2">
      <c r="A1439" s="13">
        <f t="shared" si="43"/>
        <v>143.39999999999614</v>
      </c>
      <c r="B1439" s="41">
        <v>0</v>
      </c>
      <c r="C1439" s="31">
        <f>$C$305*EXP(-((('PT1-result'!$M$13*'PT1-result'!$M$14)/'PT1-result'!$M$13)*((A1439-$A$305)/60)))</f>
        <v>3.7482912802900747</v>
      </c>
      <c r="D1439" s="10"/>
      <c r="E1439" s="15"/>
      <c r="F1439" s="10"/>
      <c r="G1439" s="10"/>
      <c r="H1439" s="10"/>
    </row>
    <row r="1440" spans="1:8" x14ac:dyDescent="0.2">
      <c r="A1440" s="13">
        <f t="shared" si="43"/>
        <v>143.49999999999613</v>
      </c>
      <c r="B1440" s="41">
        <v>0</v>
      </c>
      <c r="C1440" s="31">
        <f>$C$305*EXP(-((('PT1-result'!$M$13*'PT1-result'!$M$14)/'PT1-result'!$M$13)*((A1440-$A$305)/60)))</f>
        <v>3.7389322557445248</v>
      </c>
      <c r="D1440" s="10"/>
      <c r="E1440" s="15"/>
      <c r="F1440" s="10"/>
      <c r="G1440" s="10"/>
      <c r="H1440" s="10"/>
    </row>
    <row r="1441" spans="1:8" x14ac:dyDescent="0.2">
      <c r="A1441" s="13">
        <f t="shared" si="43"/>
        <v>143.59999999999613</v>
      </c>
      <c r="B1441" s="41">
        <v>0</v>
      </c>
      <c r="C1441" s="31">
        <f>$C$305*EXP(-((('PT1-result'!$M$13*'PT1-result'!$M$14)/'PT1-result'!$M$13)*((A1441-$A$305)/60)))</f>
        <v>3.7295965995377407</v>
      </c>
      <c r="D1441" s="10"/>
      <c r="E1441" s="15"/>
      <c r="F1441" s="10"/>
      <c r="G1441" s="10"/>
      <c r="H1441" s="10"/>
    </row>
    <row r="1442" spans="1:8" x14ac:dyDescent="0.2">
      <c r="A1442" s="13">
        <f t="shared" si="43"/>
        <v>143.69999999999612</v>
      </c>
      <c r="B1442" s="41">
        <v>0</v>
      </c>
      <c r="C1442" s="31">
        <f>$C$305*EXP(-((('PT1-result'!$M$13*'PT1-result'!$M$14)/'PT1-result'!$M$13)*((A1442-$A$305)/60)))</f>
        <v>3.7202842533218483</v>
      </c>
      <c r="D1442" s="10"/>
      <c r="E1442" s="15"/>
      <c r="F1442" s="10"/>
      <c r="G1442" s="10"/>
      <c r="H1442" s="10"/>
    </row>
    <row r="1443" spans="1:8" x14ac:dyDescent="0.2">
      <c r="A1443" s="13">
        <f t="shared" si="43"/>
        <v>143.79999999999612</v>
      </c>
      <c r="B1443" s="41">
        <v>0</v>
      </c>
      <c r="C1443" s="31">
        <f>$C$305*EXP(-((('PT1-result'!$M$13*'PT1-result'!$M$14)/'PT1-result'!$M$13)*((A1443-$A$305)/60)))</f>
        <v>3.7109951588946455</v>
      </c>
      <c r="D1443" s="10"/>
      <c r="E1443" s="15"/>
      <c r="F1443" s="10"/>
      <c r="G1443" s="10"/>
      <c r="H1443" s="10"/>
    </row>
    <row r="1444" spans="1:8" x14ac:dyDescent="0.2">
      <c r="A1444" s="13">
        <f t="shared" si="43"/>
        <v>143.89999999999611</v>
      </c>
      <c r="B1444" s="41">
        <v>0</v>
      </c>
      <c r="C1444" s="31">
        <f>$C$305*EXP(-((('PT1-result'!$M$13*'PT1-result'!$M$14)/'PT1-result'!$M$13)*((A1444-$A$305)/60)))</f>
        <v>3.7017292581992693</v>
      </c>
      <c r="D1444" s="10"/>
      <c r="E1444" s="15"/>
      <c r="F1444" s="10"/>
      <c r="G1444" s="10"/>
      <c r="H1444" s="10"/>
    </row>
    <row r="1445" spans="1:8" x14ac:dyDescent="0.2">
      <c r="A1445" s="13">
        <f t="shared" si="43"/>
        <v>143.99999999999611</v>
      </c>
      <c r="B1445" s="41">
        <v>0</v>
      </c>
      <c r="C1445" s="31">
        <f>$C$305*EXP(-((('PT1-result'!$M$13*'PT1-result'!$M$14)/'PT1-result'!$M$13)*((A1445-$A$305)/60)))</f>
        <v>3.6924864933238069</v>
      </c>
      <c r="D1445" s="10"/>
      <c r="E1445" s="15"/>
      <c r="F1445" s="10"/>
      <c r="G1445" s="10"/>
      <c r="H1445" s="10"/>
    </row>
    <row r="1446" spans="1:8" x14ac:dyDescent="0.2">
      <c r="A1446" s="13">
        <f t="shared" si="43"/>
        <v>144.0999999999961</v>
      </c>
      <c r="B1446" s="41">
        <v>0</v>
      </c>
      <c r="C1446" s="31">
        <f>$C$305*EXP(-((('PT1-result'!$M$13*'PT1-result'!$M$14)/'PT1-result'!$M$13)*((A1446-$A$305)/60)))</f>
        <v>3.6832668065009444</v>
      </c>
      <c r="D1446" s="10"/>
      <c r="E1446" s="15"/>
      <c r="F1446" s="10"/>
      <c r="G1446" s="10"/>
      <c r="H1446" s="10"/>
    </row>
    <row r="1447" spans="1:8" x14ac:dyDescent="0.2">
      <c r="A1447" s="13">
        <f t="shared" si="43"/>
        <v>144.19999999999609</v>
      </c>
      <c r="B1447" s="41">
        <v>0</v>
      </c>
      <c r="C1447" s="31">
        <f>$C$305*EXP(-((('PT1-result'!$M$13*'PT1-result'!$M$14)/'PT1-result'!$M$13)*((A1447-$A$305)/60)))</f>
        <v>3.6740701401076152</v>
      </c>
      <c r="D1447" s="10"/>
      <c r="E1447" s="15"/>
      <c r="F1447" s="10"/>
      <c r="G1447" s="10"/>
      <c r="H1447" s="10"/>
    </row>
    <row r="1448" spans="1:8" x14ac:dyDescent="0.2">
      <c r="A1448" s="13">
        <f t="shared" si="43"/>
        <v>144.29999999999609</v>
      </c>
      <c r="B1448" s="41">
        <v>0</v>
      </c>
      <c r="C1448" s="31">
        <f>$C$305*EXP(-((('PT1-result'!$M$13*'PT1-result'!$M$14)/'PT1-result'!$M$13)*((A1448-$A$305)/60)))</f>
        <v>3.6648964366646188</v>
      </c>
      <c r="D1448" s="10"/>
      <c r="E1448" s="15"/>
      <c r="F1448" s="10"/>
      <c r="G1448" s="10"/>
      <c r="H1448" s="10"/>
    </row>
    <row r="1449" spans="1:8" x14ac:dyDescent="0.2">
      <c r="A1449" s="13">
        <f t="shared" si="43"/>
        <v>144.39999999999608</v>
      </c>
      <c r="B1449" s="41">
        <v>0</v>
      </c>
      <c r="C1449" s="31">
        <f>$C$305*EXP(-((('PT1-result'!$M$13*'PT1-result'!$M$14)/'PT1-result'!$M$13)*((A1449-$A$305)/60)))</f>
        <v>3.6557456388362843</v>
      </c>
      <c r="D1449" s="10"/>
      <c r="E1449" s="15"/>
      <c r="F1449" s="10"/>
      <c r="G1449" s="10"/>
      <c r="H1449" s="10"/>
    </row>
    <row r="1450" spans="1:8" x14ac:dyDescent="0.2">
      <c r="A1450" s="13">
        <f t="shared" si="43"/>
        <v>144.49999999999608</v>
      </c>
      <c r="B1450" s="41">
        <v>0</v>
      </c>
      <c r="C1450" s="31">
        <f>$C$305*EXP(-((('PT1-result'!$M$13*'PT1-result'!$M$14)/'PT1-result'!$M$13)*((A1450-$A$305)/60)))</f>
        <v>3.6466176894300935</v>
      </c>
      <c r="D1450" s="10"/>
      <c r="E1450" s="15"/>
      <c r="F1450" s="10"/>
      <c r="G1450" s="10"/>
      <c r="H1450" s="10"/>
    </row>
    <row r="1451" spans="1:8" x14ac:dyDescent="0.2">
      <c r="A1451" s="13">
        <f t="shared" si="43"/>
        <v>144.59999999999607</v>
      </c>
      <c r="B1451" s="41">
        <v>0</v>
      </c>
      <c r="C1451" s="31">
        <f>$C$305*EXP(-((('PT1-result'!$M$13*'PT1-result'!$M$14)/'PT1-result'!$M$13)*((A1451-$A$305)/60)))</f>
        <v>3.6375125313963279</v>
      </c>
      <c r="D1451" s="10"/>
      <c r="E1451" s="15"/>
      <c r="F1451" s="10"/>
      <c r="G1451" s="10"/>
      <c r="H1451" s="10"/>
    </row>
    <row r="1452" spans="1:8" x14ac:dyDescent="0.2">
      <c r="A1452" s="13">
        <f t="shared" si="43"/>
        <v>144.69999999999607</v>
      </c>
      <c r="B1452" s="41">
        <v>0</v>
      </c>
      <c r="C1452" s="31">
        <f>$C$305*EXP(-((('PT1-result'!$M$13*'PT1-result'!$M$14)/'PT1-result'!$M$13)*((A1452-$A$305)/60)))</f>
        <v>3.6284301078277279</v>
      </c>
      <c r="D1452" s="10"/>
      <c r="E1452" s="15"/>
      <c r="F1452" s="10"/>
      <c r="G1452" s="10"/>
      <c r="H1452" s="10"/>
    </row>
    <row r="1453" spans="1:8" x14ac:dyDescent="0.2">
      <c r="A1453" s="13">
        <f t="shared" si="43"/>
        <v>144.79999999999606</v>
      </c>
      <c r="B1453" s="41">
        <v>0</v>
      </c>
      <c r="C1453" s="31">
        <f>$C$305*EXP(-((('PT1-result'!$M$13*'PT1-result'!$M$14)/'PT1-result'!$M$13)*((A1453-$A$305)/60)))</f>
        <v>3.6193703619591102</v>
      </c>
      <c r="D1453" s="10"/>
      <c r="E1453" s="15"/>
      <c r="F1453" s="10"/>
      <c r="G1453" s="10"/>
      <c r="H1453" s="10"/>
    </row>
    <row r="1454" spans="1:8" x14ac:dyDescent="0.2">
      <c r="A1454" s="13">
        <f t="shared" si="43"/>
        <v>144.89999999999606</v>
      </c>
      <c r="B1454" s="41">
        <v>0</v>
      </c>
      <c r="C1454" s="31">
        <f>$C$305*EXP(-((('PT1-result'!$M$13*'PT1-result'!$M$14)/'PT1-result'!$M$13)*((A1454-$A$305)/60)))</f>
        <v>3.61033323716704</v>
      </c>
      <c r="D1454" s="10"/>
      <c r="E1454" s="15"/>
      <c r="F1454" s="10"/>
      <c r="G1454" s="10"/>
      <c r="H1454" s="10"/>
    </row>
    <row r="1455" spans="1:8" x14ac:dyDescent="0.2">
      <c r="A1455" s="13">
        <f t="shared" si="43"/>
        <v>144.99999999999605</v>
      </c>
      <c r="B1455" s="41">
        <v>0</v>
      </c>
      <c r="C1455" s="31">
        <f>$C$305*EXP(-((('PT1-result'!$M$13*'PT1-result'!$M$14)/'PT1-result'!$M$13)*((A1455-$A$305)/60)))</f>
        <v>3.6013186769694538</v>
      </c>
      <c r="D1455" s="10"/>
      <c r="E1455" s="15"/>
      <c r="F1455" s="10"/>
      <c r="G1455" s="10"/>
      <c r="H1455" s="10"/>
    </row>
    <row r="1456" spans="1:8" x14ac:dyDescent="0.2">
      <c r="A1456" s="13">
        <f t="shared" si="43"/>
        <v>145.09999999999604</v>
      </c>
      <c r="B1456" s="41">
        <v>0</v>
      </c>
      <c r="C1456" s="31">
        <f>$C$305*EXP(-((('PT1-result'!$M$13*'PT1-result'!$M$14)/'PT1-result'!$M$13)*((A1456-$A$305)/60)))</f>
        <v>3.5923266250253185</v>
      </c>
      <c r="D1456" s="10"/>
      <c r="E1456" s="15"/>
      <c r="F1456" s="10"/>
      <c r="G1456" s="10"/>
      <c r="H1456" s="10"/>
    </row>
    <row r="1457" spans="1:8" x14ac:dyDescent="0.2">
      <c r="A1457" s="13">
        <f t="shared" si="43"/>
        <v>145.19999999999604</v>
      </c>
      <c r="B1457" s="41">
        <v>0</v>
      </c>
      <c r="C1457" s="31">
        <f>$C$305*EXP(-((('PT1-result'!$M$13*'PT1-result'!$M$14)/'PT1-result'!$M$13)*((A1457-$A$305)/60)))</f>
        <v>3.5833570251342874</v>
      </c>
      <c r="D1457" s="10"/>
      <c r="E1457" s="15"/>
      <c r="F1457" s="10"/>
      <c r="G1457" s="10"/>
      <c r="H1457" s="10"/>
    </row>
    <row r="1458" spans="1:8" x14ac:dyDescent="0.2">
      <c r="A1458" s="13">
        <f t="shared" si="43"/>
        <v>145.29999999999603</v>
      </c>
      <c r="B1458" s="41">
        <v>0</v>
      </c>
      <c r="C1458" s="31">
        <f>$C$305*EXP(-((('PT1-result'!$M$13*'PT1-result'!$M$14)/'PT1-result'!$M$13)*((A1458-$A$305)/60)))</f>
        <v>3.5744098212363244</v>
      </c>
      <c r="D1458" s="10"/>
      <c r="E1458" s="15"/>
      <c r="F1458" s="10"/>
      <c r="G1458" s="10"/>
      <c r="H1458" s="10"/>
    </row>
    <row r="1459" spans="1:8" x14ac:dyDescent="0.2">
      <c r="A1459" s="13">
        <f t="shared" si="43"/>
        <v>145.39999999999603</v>
      </c>
      <c r="B1459" s="41">
        <v>0</v>
      </c>
      <c r="C1459" s="31">
        <f>$C$305*EXP(-((('PT1-result'!$M$13*'PT1-result'!$M$14)/'PT1-result'!$M$13)*((A1459-$A$305)/60)))</f>
        <v>3.5654849574113823</v>
      </c>
      <c r="D1459" s="10"/>
      <c r="E1459" s="15"/>
      <c r="F1459" s="10"/>
      <c r="G1459" s="10"/>
      <c r="H1459" s="10"/>
    </row>
    <row r="1460" spans="1:8" x14ac:dyDescent="0.2">
      <c r="A1460" s="13">
        <f t="shared" si="43"/>
        <v>145.49999999999602</v>
      </c>
      <c r="B1460" s="41">
        <v>0</v>
      </c>
      <c r="C1460" s="31">
        <f>$C$305*EXP(-((('PT1-result'!$M$13*'PT1-result'!$M$14)/'PT1-result'!$M$13)*((A1460-$A$305)/60)))</f>
        <v>3.5565823778790309</v>
      </c>
      <c r="D1460" s="10"/>
      <c r="E1460" s="15"/>
      <c r="F1460" s="10"/>
      <c r="G1460" s="10"/>
      <c r="H1460" s="10"/>
    </row>
    <row r="1461" spans="1:8" x14ac:dyDescent="0.2">
      <c r="A1461" s="13">
        <f t="shared" si="43"/>
        <v>145.59999999999602</v>
      </c>
      <c r="B1461" s="41">
        <v>0</v>
      </c>
      <c r="C1461" s="31">
        <f>$C$305*EXP(-((('PT1-result'!$M$13*'PT1-result'!$M$14)/'PT1-result'!$M$13)*((A1461-$A$305)/60)))</f>
        <v>3.5477020269981154</v>
      </c>
      <c r="D1461" s="10"/>
      <c r="E1461" s="15"/>
      <c r="F1461" s="10"/>
      <c r="G1461" s="10"/>
      <c r="H1461" s="10"/>
    </row>
    <row r="1462" spans="1:8" x14ac:dyDescent="0.2">
      <c r="A1462" s="13">
        <f t="shared" si="43"/>
        <v>145.69999999999601</v>
      </c>
      <c r="B1462" s="41">
        <v>0</v>
      </c>
      <c r="C1462" s="31">
        <f>$C$305*EXP(-((('PT1-result'!$M$13*'PT1-result'!$M$14)/'PT1-result'!$M$13)*((A1462-$A$305)/60)))</f>
        <v>3.5388438492664203</v>
      </c>
      <c r="D1462" s="10"/>
      <c r="E1462" s="15"/>
      <c r="F1462" s="10"/>
      <c r="G1462" s="10"/>
      <c r="H1462" s="10"/>
    </row>
    <row r="1463" spans="1:8" x14ac:dyDescent="0.2">
      <c r="A1463" s="13">
        <f t="shared" si="43"/>
        <v>145.799999999996</v>
      </c>
      <c r="B1463" s="41">
        <v>0</v>
      </c>
      <c r="C1463" s="31">
        <f>$C$305*EXP(-((('PT1-result'!$M$13*'PT1-result'!$M$14)/'PT1-result'!$M$13)*((A1463-$A$305)/60)))</f>
        <v>3.5300077893202992</v>
      </c>
      <c r="D1463" s="10"/>
      <c r="E1463" s="15"/>
      <c r="F1463" s="10"/>
      <c r="G1463" s="10"/>
      <c r="H1463" s="10"/>
    </row>
    <row r="1464" spans="1:8" x14ac:dyDescent="0.2">
      <c r="A1464" s="13">
        <f t="shared" si="43"/>
        <v>145.899999999996</v>
      </c>
      <c r="B1464" s="41">
        <v>0</v>
      </c>
      <c r="C1464" s="31">
        <f>$C$305*EXP(-((('PT1-result'!$M$13*'PT1-result'!$M$14)/'PT1-result'!$M$13)*((A1464-$A$305)/60)))</f>
        <v>3.5211937919343561</v>
      </c>
      <c r="D1464" s="10"/>
      <c r="E1464" s="15"/>
      <c r="F1464" s="10"/>
      <c r="G1464" s="10"/>
      <c r="H1464" s="10"/>
    </row>
    <row r="1465" spans="1:8" x14ac:dyDescent="0.2">
      <c r="A1465" s="13">
        <f t="shared" si="43"/>
        <v>145.99999999999599</v>
      </c>
      <c r="B1465" s="41">
        <v>0</v>
      </c>
      <c r="C1465" s="31">
        <f>$C$305*EXP(-((('PT1-result'!$M$13*'PT1-result'!$M$14)/'PT1-result'!$M$13)*((A1465-$A$305)/60)))</f>
        <v>3.5124018020210745</v>
      </c>
      <c r="D1465" s="10"/>
      <c r="E1465" s="15"/>
      <c r="F1465" s="10"/>
      <c r="G1465" s="10"/>
      <c r="H1465" s="10"/>
    </row>
    <row r="1466" spans="1:8" x14ac:dyDescent="0.2">
      <c r="A1466" s="13">
        <f t="shared" si="43"/>
        <v>146.09999999999599</v>
      </c>
      <c r="B1466" s="41">
        <v>0</v>
      </c>
      <c r="C1466" s="31">
        <f>$C$305*EXP(-((('PT1-result'!$M$13*'PT1-result'!$M$14)/'PT1-result'!$M$13)*((A1466-$A$305)/60)))</f>
        <v>3.503631764630486</v>
      </c>
      <c r="D1466" s="10"/>
      <c r="E1466" s="15"/>
      <c r="F1466" s="10"/>
      <c r="G1466" s="10"/>
      <c r="H1466" s="10"/>
    </row>
    <row r="1467" spans="1:8" x14ac:dyDescent="0.2">
      <c r="A1467" s="13">
        <f t="shared" si="43"/>
        <v>146.19999999999598</v>
      </c>
      <c r="B1467" s="41">
        <v>0</v>
      </c>
      <c r="C1467" s="31">
        <f>$C$305*EXP(-((('PT1-result'!$M$13*'PT1-result'!$M$14)/'PT1-result'!$M$13)*((A1467-$A$305)/60)))</f>
        <v>3.4948836249498347</v>
      </c>
      <c r="D1467" s="10"/>
      <c r="E1467" s="15"/>
      <c r="F1467" s="10"/>
      <c r="G1467" s="10"/>
      <c r="H1467" s="10"/>
    </row>
    <row r="1468" spans="1:8" x14ac:dyDescent="0.2">
      <c r="A1468" s="13">
        <f t="shared" si="43"/>
        <v>146.29999999999598</v>
      </c>
      <c r="B1468" s="41">
        <v>0</v>
      </c>
      <c r="C1468" s="31">
        <f>$C$305*EXP(-((('PT1-result'!$M$13*'PT1-result'!$M$14)/'PT1-result'!$M$13)*((A1468-$A$305)/60)))</f>
        <v>3.4861573283032126</v>
      </c>
      <c r="D1468" s="10"/>
      <c r="E1468" s="15"/>
      <c r="F1468" s="10"/>
      <c r="G1468" s="10"/>
      <c r="H1468" s="10"/>
    </row>
    <row r="1469" spans="1:8" x14ac:dyDescent="0.2">
      <c r="A1469" s="13">
        <f t="shared" si="43"/>
        <v>146.39999999999597</v>
      </c>
      <c r="B1469" s="41">
        <v>0</v>
      </c>
      <c r="C1469" s="31">
        <f>$C$305*EXP(-((('PT1-result'!$M$13*'PT1-result'!$M$14)/'PT1-result'!$M$13)*((A1469-$A$305)/60)))</f>
        <v>3.4774528201512438</v>
      </c>
      <c r="D1469" s="10"/>
      <c r="E1469" s="15"/>
      <c r="F1469" s="10"/>
      <c r="G1469" s="10"/>
      <c r="H1469" s="10"/>
    </row>
    <row r="1470" spans="1:8" x14ac:dyDescent="0.2">
      <c r="A1470" s="13">
        <f t="shared" si="43"/>
        <v>146.49999999999596</v>
      </c>
      <c r="B1470" s="41">
        <v>0</v>
      </c>
      <c r="C1470" s="31">
        <f>$C$305*EXP(-((('PT1-result'!$M$13*'PT1-result'!$M$14)/'PT1-result'!$M$13)*((A1470-$A$305)/60)))</f>
        <v>3.4687700460907207</v>
      </c>
      <c r="D1470" s="10"/>
      <c r="E1470" s="15"/>
      <c r="F1470" s="10"/>
      <c r="G1470" s="10"/>
      <c r="H1470" s="10"/>
    </row>
    <row r="1471" spans="1:8" x14ac:dyDescent="0.2">
      <c r="A1471" s="13">
        <f t="shared" si="43"/>
        <v>146.59999999999596</v>
      </c>
      <c r="B1471" s="41">
        <v>0</v>
      </c>
      <c r="C1471" s="31">
        <f>$C$305*EXP(-((('PT1-result'!$M$13*'PT1-result'!$M$14)/'PT1-result'!$M$13)*((A1471-$A$305)/60)))</f>
        <v>3.460108951854274</v>
      </c>
      <c r="D1471" s="10"/>
      <c r="E1471" s="15"/>
      <c r="F1471" s="10"/>
      <c r="G1471" s="10"/>
      <c r="H1471" s="10"/>
    </row>
    <row r="1472" spans="1:8" x14ac:dyDescent="0.2">
      <c r="A1472" s="13">
        <f t="shared" si="43"/>
        <v>146.69999999999595</v>
      </c>
      <c r="B1472" s="41">
        <v>0</v>
      </c>
      <c r="C1472" s="31">
        <f>$C$305*EXP(-((('PT1-result'!$M$13*'PT1-result'!$M$14)/'PT1-result'!$M$13)*((A1472-$A$305)/60)))</f>
        <v>3.4514694833100434</v>
      </c>
      <c r="D1472" s="10"/>
      <c r="E1472" s="15"/>
      <c r="F1472" s="10"/>
      <c r="G1472" s="10"/>
      <c r="H1472" s="10"/>
    </row>
    <row r="1473" spans="1:8" x14ac:dyDescent="0.2">
      <c r="A1473" s="13">
        <f t="shared" si="43"/>
        <v>146.79999999999595</v>
      </c>
      <c r="B1473" s="41">
        <v>0</v>
      </c>
      <c r="C1473" s="31">
        <f>$C$305*EXP(-((('PT1-result'!$M$13*'PT1-result'!$M$14)/'PT1-result'!$M$13)*((A1473-$A$305)/60)))</f>
        <v>3.4428515864613152</v>
      </c>
      <c r="D1473" s="10"/>
      <c r="E1473" s="15"/>
      <c r="F1473" s="10"/>
      <c r="G1473" s="10"/>
      <c r="H1473" s="10"/>
    </row>
    <row r="1474" spans="1:8" x14ac:dyDescent="0.2">
      <c r="A1474" s="13">
        <f t="shared" si="43"/>
        <v>146.89999999999594</v>
      </c>
      <c r="B1474" s="41">
        <v>0</v>
      </c>
      <c r="C1474" s="31">
        <f>$C$305*EXP(-((('PT1-result'!$M$13*'PT1-result'!$M$14)/'PT1-result'!$M$13)*((A1474-$A$305)/60)))</f>
        <v>3.4342552074462129</v>
      </c>
      <c r="D1474" s="10"/>
      <c r="E1474" s="15"/>
      <c r="F1474" s="10"/>
      <c r="G1474" s="10"/>
      <c r="H1474" s="10"/>
    </row>
    <row r="1475" spans="1:8" x14ac:dyDescent="0.2">
      <c r="A1475" s="13">
        <f t="shared" si="43"/>
        <v>146.99999999999594</v>
      </c>
      <c r="B1475" s="41">
        <v>0</v>
      </c>
      <c r="C1475" s="31">
        <f>$C$305*EXP(-((('PT1-result'!$M$13*'PT1-result'!$M$14)/'PT1-result'!$M$13)*((A1475-$A$305)/60)))</f>
        <v>3.425680292537336</v>
      </c>
      <c r="D1475" s="10"/>
      <c r="E1475" s="15"/>
      <c r="F1475" s="10"/>
      <c r="G1475" s="10"/>
      <c r="H1475" s="10"/>
    </row>
    <row r="1476" spans="1:8" x14ac:dyDescent="0.2">
      <c r="A1476" s="13">
        <f t="shared" si="43"/>
        <v>147.09999999999593</v>
      </c>
      <c r="B1476" s="41">
        <v>0</v>
      </c>
      <c r="C1476" s="31">
        <f>$C$305*EXP(-((('PT1-result'!$M$13*'PT1-result'!$M$14)/'PT1-result'!$M$13)*((A1476-$A$305)/60)))</f>
        <v>3.4171267881414362</v>
      </c>
      <c r="D1476" s="10"/>
      <c r="E1476" s="15"/>
      <c r="F1476" s="10"/>
      <c r="G1476" s="10"/>
      <c r="H1476" s="10"/>
    </row>
    <row r="1477" spans="1:8" x14ac:dyDescent="0.2">
      <c r="A1477" s="13">
        <f t="shared" si="43"/>
        <v>147.19999999999592</v>
      </c>
      <c r="B1477" s="41">
        <v>0</v>
      </c>
      <c r="C1477" s="31">
        <f>$C$305*EXP(-((('PT1-result'!$M$13*'PT1-result'!$M$14)/'PT1-result'!$M$13)*((A1477-$A$305)/60)))</f>
        <v>3.4085946407990884</v>
      </c>
      <c r="D1477" s="10"/>
      <c r="E1477" s="15"/>
      <c r="F1477" s="10"/>
      <c r="G1477" s="10"/>
      <c r="H1477" s="10"/>
    </row>
    <row r="1478" spans="1:8" x14ac:dyDescent="0.2">
      <c r="A1478" s="13">
        <f t="shared" si="43"/>
        <v>147.29999999999592</v>
      </c>
      <c r="B1478" s="41">
        <v>0</v>
      </c>
      <c r="C1478" s="31">
        <f>$C$305*EXP(-((('PT1-result'!$M$13*'PT1-result'!$M$14)/'PT1-result'!$M$13)*((A1478-$A$305)/60)))</f>
        <v>3.4000837971843385</v>
      </c>
      <c r="D1478" s="10"/>
      <c r="E1478" s="15"/>
      <c r="F1478" s="10"/>
      <c r="G1478" s="10"/>
      <c r="H1478" s="10"/>
    </row>
    <row r="1479" spans="1:8" x14ac:dyDescent="0.2">
      <c r="A1479" s="13">
        <f t="shared" ref="A1479:A1542" si="44">A1478+0.1</f>
        <v>147.39999999999591</v>
      </c>
      <c r="B1479" s="41">
        <v>0</v>
      </c>
      <c r="C1479" s="31">
        <f>$C$305*EXP(-((('PT1-result'!$M$13*'PT1-result'!$M$14)/'PT1-result'!$M$13)*((A1479-$A$305)/60)))</f>
        <v>3.3915942041043921</v>
      </c>
      <c r="D1479" s="10"/>
      <c r="E1479" s="15"/>
      <c r="F1479" s="10"/>
      <c r="G1479" s="10"/>
      <c r="H1479" s="10"/>
    </row>
    <row r="1480" spans="1:8" x14ac:dyDescent="0.2">
      <c r="A1480" s="13">
        <f t="shared" si="44"/>
        <v>147.49999999999591</v>
      </c>
      <c r="B1480" s="41">
        <v>0</v>
      </c>
      <c r="C1480" s="31">
        <f>$C$305*EXP(-((('PT1-result'!$M$13*'PT1-result'!$M$14)/'PT1-result'!$M$13)*((A1480-$A$305)/60)))</f>
        <v>3.383125808499261</v>
      </c>
      <c r="D1480" s="10"/>
      <c r="E1480" s="15"/>
      <c r="F1480" s="10"/>
      <c r="G1480" s="10"/>
      <c r="H1480" s="10"/>
    </row>
    <row r="1481" spans="1:8" x14ac:dyDescent="0.2">
      <c r="A1481" s="13">
        <f t="shared" si="44"/>
        <v>147.5999999999959</v>
      </c>
      <c r="B1481" s="41">
        <v>0</v>
      </c>
      <c r="C1481" s="31">
        <f>$C$305*EXP(-((('PT1-result'!$M$13*'PT1-result'!$M$14)/'PT1-result'!$M$13)*((A1481-$A$305)/60)))</f>
        <v>3.3746785574414431</v>
      </c>
      <c r="D1481" s="10"/>
      <c r="E1481" s="15"/>
      <c r="F1481" s="10"/>
      <c r="G1481" s="10"/>
      <c r="H1481" s="10"/>
    </row>
    <row r="1482" spans="1:8" x14ac:dyDescent="0.2">
      <c r="A1482" s="13">
        <f t="shared" si="44"/>
        <v>147.6999999999959</v>
      </c>
      <c r="B1482" s="41">
        <v>0</v>
      </c>
      <c r="C1482" s="31">
        <f>$C$305*EXP(-((('PT1-result'!$M$13*'PT1-result'!$M$14)/'PT1-result'!$M$13)*((A1482-$A$305)/60)))</f>
        <v>3.3662523981355976</v>
      </c>
      <c r="D1482" s="10"/>
      <c r="E1482" s="15"/>
      <c r="F1482" s="10"/>
      <c r="G1482" s="10"/>
      <c r="H1482" s="10"/>
    </row>
    <row r="1483" spans="1:8" x14ac:dyDescent="0.2">
      <c r="A1483" s="13">
        <f t="shared" si="44"/>
        <v>147.79999999999589</v>
      </c>
      <c r="B1483" s="41">
        <v>0</v>
      </c>
      <c r="C1483" s="31">
        <f>$C$305*EXP(-((('PT1-result'!$M$13*'PT1-result'!$M$14)/'PT1-result'!$M$13)*((A1483-$A$305)/60)))</f>
        <v>3.3578472779181956</v>
      </c>
      <c r="D1483" s="10"/>
      <c r="E1483" s="15"/>
      <c r="F1483" s="10"/>
      <c r="G1483" s="10"/>
      <c r="H1483" s="10"/>
    </row>
    <row r="1484" spans="1:8" x14ac:dyDescent="0.2">
      <c r="A1484" s="13">
        <f t="shared" si="44"/>
        <v>147.89999999999588</v>
      </c>
      <c r="B1484" s="41">
        <v>0</v>
      </c>
      <c r="C1484" s="31">
        <f>$C$305*EXP(-((('PT1-result'!$M$13*'PT1-result'!$M$14)/'PT1-result'!$M$13)*((A1484-$A$305)/60)))</f>
        <v>3.3494631442572138</v>
      </c>
      <c r="D1484" s="10"/>
      <c r="E1484" s="15"/>
      <c r="F1484" s="10"/>
      <c r="G1484" s="10"/>
      <c r="H1484" s="10"/>
    </row>
    <row r="1485" spans="1:8" x14ac:dyDescent="0.2">
      <c r="A1485" s="13">
        <f t="shared" si="44"/>
        <v>147.99999999999588</v>
      </c>
      <c r="B1485" s="41">
        <v>0</v>
      </c>
      <c r="C1485" s="31">
        <f>$C$305*EXP(-((('PT1-result'!$M$13*'PT1-result'!$M$14)/'PT1-result'!$M$13)*((A1485-$A$305)/60)))</f>
        <v>3.3410999447517868</v>
      </c>
      <c r="D1485" s="10"/>
      <c r="E1485" s="15"/>
      <c r="F1485" s="10"/>
      <c r="G1485" s="10"/>
      <c r="H1485" s="10"/>
    </row>
    <row r="1486" spans="1:8" x14ac:dyDescent="0.2">
      <c r="A1486" s="13">
        <f t="shared" si="44"/>
        <v>148.09999999999587</v>
      </c>
      <c r="B1486" s="41">
        <v>0</v>
      </c>
      <c r="C1486" s="31">
        <f>$C$305*EXP(-((('PT1-result'!$M$13*'PT1-result'!$M$14)/'PT1-result'!$M$13)*((A1486-$A$305)/60)))</f>
        <v>3.3327576271318877</v>
      </c>
      <c r="D1486" s="10"/>
      <c r="E1486" s="15"/>
      <c r="F1486" s="10"/>
      <c r="G1486" s="10"/>
      <c r="H1486" s="10"/>
    </row>
    <row r="1487" spans="1:8" x14ac:dyDescent="0.2">
      <c r="A1487" s="13">
        <f t="shared" si="44"/>
        <v>148.19999999999587</v>
      </c>
      <c r="B1487" s="41">
        <v>0</v>
      </c>
      <c r="C1487" s="31">
        <f>$C$305*EXP(-((('PT1-result'!$M$13*'PT1-result'!$M$14)/'PT1-result'!$M$13)*((A1487-$A$305)/60)))</f>
        <v>3.32443613925801</v>
      </c>
      <c r="D1487" s="10"/>
      <c r="E1487" s="15"/>
      <c r="F1487" s="10"/>
      <c r="G1487" s="10"/>
      <c r="H1487" s="10"/>
    </row>
    <row r="1488" spans="1:8" x14ac:dyDescent="0.2">
      <c r="A1488" s="13">
        <f t="shared" si="44"/>
        <v>148.29999999999586</v>
      </c>
      <c r="B1488" s="41">
        <v>0</v>
      </c>
      <c r="C1488" s="31">
        <f>$C$305*EXP(-((('PT1-result'!$M$13*'PT1-result'!$M$14)/'PT1-result'!$M$13)*((A1488-$A$305)/60)))</f>
        <v>3.3161354291208207</v>
      </c>
      <c r="D1488" s="10"/>
      <c r="E1488" s="15"/>
      <c r="F1488" s="10"/>
      <c r="G1488" s="10"/>
      <c r="H1488" s="10"/>
    </row>
    <row r="1489" spans="1:8" x14ac:dyDescent="0.2">
      <c r="A1489" s="13">
        <f t="shared" si="44"/>
        <v>148.39999999999586</v>
      </c>
      <c r="B1489" s="41">
        <v>0</v>
      </c>
      <c r="C1489" s="31">
        <f>$C$305*EXP(-((('PT1-result'!$M$13*'PT1-result'!$M$14)/'PT1-result'!$M$13)*((A1489-$A$305)/60)))</f>
        <v>3.3078554448408619</v>
      </c>
      <c r="D1489" s="10"/>
      <c r="E1489" s="15"/>
      <c r="F1489" s="10"/>
      <c r="G1489" s="10"/>
      <c r="H1489" s="10"/>
    </row>
    <row r="1490" spans="1:8" x14ac:dyDescent="0.2">
      <c r="A1490" s="13">
        <f t="shared" si="44"/>
        <v>148.49999999999585</v>
      </c>
      <c r="B1490" s="41">
        <v>0</v>
      </c>
      <c r="C1490" s="31">
        <f>$C$305*EXP(-((('PT1-result'!$M$13*'PT1-result'!$M$14)/'PT1-result'!$M$13)*((A1490-$A$305)/60)))</f>
        <v>3.2995961346682008</v>
      </c>
      <c r="D1490" s="10"/>
      <c r="E1490" s="15"/>
      <c r="F1490" s="10"/>
      <c r="G1490" s="10"/>
      <c r="H1490" s="10"/>
    </row>
    <row r="1491" spans="1:8" x14ac:dyDescent="0.2">
      <c r="A1491" s="13">
        <f t="shared" si="44"/>
        <v>148.59999999999584</v>
      </c>
      <c r="B1491" s="41">
        <v>0</v>
      </c>
      <c r="C1491" s="31">
        <f>$C$305*EXP(-((('PT1-result'!$M$13*'PT1-result'!$M$14)/'PT1-result'!$M$13)*((A1491-$A$305)/60)))</f>
        <v>3.2913574469821194</v>
      </c>
      <c r="D1491" s="10"/>
      <c r="E1491" s="15"/>
      <c r="F1491" s="10"/>
      <c r="G1491" s="10"/>
      <c r="H1491" s="10"/>
    </row>
    <row r="1492" spans="1:8" x14ac:dyDescent="0.2">
      <c r="A1492" s="13">
        <f t="shared" si="44"/>
        <v>148.69999999999584</v>
      </c>
      <c r="B1492" s="41">
        <v>0</v>
      </c>
      <c r="C1492" s="31">
        <f>$C$305*EXP(-((('PT1-result'!$M$13*'PT1-result'!$M$14)/'PT1-result'!$M$13)*((A1492-$A$305)/60)))</f>
        <v>3.2831393302907985</v>
      </c>
      <c r="D1492" s="10"/>
      <c r="E1492" s="15"/>
      <c r="F1492" s="10"/>
      <c r="G1492" s="10"/>
      <c r="H1492" s="10"/>
    </row>
    <row r="1493" spans="1:8" x14ac:dyDescent="0.2">
      <c r="A1493" s="13">
        <f t="shared" si="44"/>
        <v>148.79999999999583</v>
      </c>
      <c r="B1493" s="41">
        <v>0</v>
      </c>
      <c r="C1493" s="31">
        <f>$C$305*EXP(-((('PT1-result'!$M$13*'PT1-result'!$M$14)/'PT1-result'!$M$13)*((A1493-$A$305)/60)))</f>
        <v>3.2749417332309765</v>
      </c>
      <c r="D1493" s="10"/>
      <c r="E1493" s="15"/>
      <c r="F1493" s="10"/>
      <c r="G1493" s="10"/>
      <c r="H1493" s="10"/>
    </row>
    <row r="1494" spans="1:8" x14ac:dyDescent="0.2">
      <c r="A1494" s="13">
        <f t="shared" si="44"/>
        <v>148.89999999999583</v>
      </c>
      <c r="B1494" s="41">
        <v>0</v>
      </c>
      <c r="C1494" s="31">
        <f>$C$305*EXP(-((('PT1-result'!$M$13*'PT1-result'!$M$14)/'PT1-result'!$M$13)*((A1494-$A$305)/60)))</f>
        <v>3.2667646045676504</v>
      </c>
      <c r="D1494" s="10"/>
      <c r="E1494" s="15"/>
      <c r="F1494" s="10"/>
      <c r="G1494" s="10"/>
      <c r="H1494" s="10"/>
    </row>
    <row r="1495" spans="1:8" x14ac:dyDescent="0.2">
      <c r="A1495" s="13">
        <f t="shared" si="44"/>
        <v>148.99999999999582</v>
      </c>
      <c r="B1495" s="41">
        <v>0</v>
      </c>
      <c r="C1495" s="31">
        <f>$C$305*EXP(-((('PT1-result'!$M$13*'PT1-result'!$M$14)/'PT1-result'!$M$13)*((A1495-$A$305)/60)))</f>
        <v>3.2586078931937372</v>
      </c>
      <c r="D1495" s="10"/>
      <c r="E1495" s="15"/>
      <c r="F1495" s="10"/>
      <c r="G1495" s="10"/>
      <c r="H1495" s="10"/>
    </row>
    <row r="1496" spans="1:8" x14ac:dyDescent="0.2">
      <c r="A1496" s="13">
        <f t="shared" si="44"/>
        <v>149.09999999999582</v>
      </c>
      <c r="B1496" s="41">
        <v>0</v>
      </c>
      <c r="C1496" s="31">
        <f>$C$305*EXP(-((('PT1-result'!$M$13*'PT1-result'!$M$14)/'PT1-result'!$M$13)*((A1496-$A$305)/60)))</f>
        <v>3.2504715481297608</v>
      </c>
      <c r="D1496" s="10"/>
      <c r="E1496" s="15"/>
      <c r="F1496" s="10"/>
      <c r="G1496" s="10"/>
      <c r="H1496" s="10"/>
    </row>
    <row r="1497" spans="1:8" x14ac:dyDescent="0.2">
      <c r="A1497" s="13">
        <f t="shared" si="44"/>
        <v>149.19999999999581</v>
      </c>
      <c r="B1497" s="41">
        <v>0</v>
      </c>
      <c r="C1497" s="31">
        <f>$C$305*EXP(-((('PT1-result'!$M$13*'PT1-result'!$M$14)/'PT1-result'!$M$13)*((A1497-$A$305)/60)))</f>
        <v>3.242355518523544</v>
      </c>
      <c r="D1497" s="10"/>
      <c r="E1497" s="15"/>
      <c r="F1497" s="10"/>
      <c r="G1497" s="10"/>
      <c r="H1497" s="10"/>
    </row>
    <row r="1498" spans="1:8" x14ac:dyDescent="0.2">
      <c r="A1498" s="13">
        <f t="shared" si="44"/>
        <v>149.2999999999958</v>
      </c>
      <c r="B1498" s="41">
        <v>0</v>
      </c>
      <c r="C1498" s="31">
        <f>$C$305*EXP(-((('PT1-result'!$M$13*'PT1-result'!$M$14)/'PT1-result'!$M$13)*((A1498-$A$305)/60)))</f>
        <v>3.2342597536498694</v>
      </c>
      <c r="D1498" s="10"/>
      <c r="E1498" s="15"/>
      <c r="F1498" s="10"/>
      <c r="G1498" s="10"/>
      <c r="H1498" s="10"/>
    </row>
    <row r="1499" spans="1:8" x14ac:dyDescent="0.2">
      <c r="A1499" s="13">
        <f t="shared" si="44"/>
        <v>149.3999999999958</v>
      </c>
      <c r="B1499" s="41">
        <v>0</v>
      </c>
      <c r="C1499" s="31">
        <f>$C$305*EXP(-((('PT1-result'!$M$13*'PT1-result'!$M$14)/'PT1-result'!$M$13)*((A1499-$A$305)/60)))</f>
        <v>3.2261842029101868</v>
      </c>
      <c r="D1499" s="10"/>
      <c r="E1499" s="15"/>
      <c r="F1499" s="10"/>
      <c r="G1499" s="10"/>
      <c r="H1499" s="10"/>
    </row>
    <row r="1500" spans="1:8" x14ac:dyDescent="0.2">
      <c r="A1500" s="13">
        <f t="shared" si="44"/>
        <v>149.49999999999579</v>
      </c>
      <c r="B1500" s="41">
        <v>0</v>
      </c>
      <c r="C1500" s="31">
        <f>$C$305*EXP(-((('PT1-result'!$M$13*'PT1-result'!$M$14)/'PT1-result'!$M$13)*((A1500-$A$305)/60)))</f>
        <v>3.2181288158322743</v>
      </c>
      <c r="D1500" s="10"/>
      <c r="E1500" s="15"/>
      <c r="F1500" s="10"/>
      <c r="G1500" s="10"/>
      <c r="H1500" s="10"/>
    </row>
    <row r="1501" spans="1:8" x14ac:dyDescent="0.2">
      <c r="A1501" s="13">
        <f t="shared" si="44"/>
        <v>149.59999999999579</v>
      </c>
      <c r="B1501" s="41">
        <v>0</v>
      </c>
      <c r="C1501" s="31">
        <f>$C$305*EXP(-((('PT1-result'!$M$13*'PT1-result'!$M$14)/'PT1-result'!$M$13)*((A1501-$A$305)/60)))</f>
        <v>3.210093542069933</v>
      </c>
      <c r="D1501" s="10"/>
      <c r="E1501" s="15"/>
      <c r="F1501" s="10"/>
      <c r="G1501" s="10"/>
      <c r="H1501" s="10"/>
    </row>
    <row r="1502" spans="1:8" x14ac:dyDescent="0.2">
      <c r="A1502" s="13">
        <f t="shared" si="44"/>
        <v>149.69999999999578</v>
      </c>
      <c r="B1502" s="41">
        <v>0</v>
      </c>
      <c r="C1502" s="31">
        <f>$C$305*EXP(-((('PT1-result'!$M$13*'PT1-result'!$M$14)/'PT1-result'!$M$13)*((A1502-$A$305)/60)))</f>
        <v>3.2020783314026819</v>
      </c>
      <c r="D1502" s="10"/>
      <c r="E1502" s="15"/>
      <c r="F1502" s="10"/>
      <c r="G1502" s="10"/>
      <c r="H1502" s="10"/>
    </row>
    <row r="1503" spans="1:8" x14ac:dyDescent="0.2">
      <c r="A1503" s="13">
        <f t="shared" si="44"/>
        <v>149.79999999999578</v>
      </c>
      <c r="B1503" s="41">
        <v>0</v>
      </c>
      <c r="C1503" s="31">
        <f>$C$305*EXP(-((('PT1-result'!$M$13*'PT1-result'!$M$14)/'PT1-result'!$M$13)*((A1503-$A$305)/60)))</f>
        <v>3.1940831337354236</v>
      </c>
      <c r="D1503" s="10"/>
      <c r="E1503" s="15"/>
      <c r="F1503" s="10"/>
      <c r="G1503" s="10"/>
      <c r="H1503" s="10"/>
    </row>
    <row r="1504" spans="1:8" x14ac:dyDescent="0.2">
      <c r="A1504" s="13">
        <f t="shared" si="44"/>
        <v>149.89999999999577</v>
      </c>
      <c r="B1504" s="41">
        <v>0</v>
      </c>
      <c r="C1504" s="31">
        <f>$C$305*EXP(-((('PT1-result'!$M$13*'PT1-result'!$M$14)/'PT1-result'!$M$13)*((A1504-$A$305)/60)))</f>
        <v>3.1861078990981508</v>
      </c>
      <c r="D1504" s="10"/>
      <c r="E1504" s="15"/>
      <c r="F1504" s="10"/>
      <c r="G1504" s="10"/>
      <c r="H1504" s="10"/>
    </row>
    <row r="1505" spans="1:8" x14ac:dyDescent="0.2">
      <c r="A1505" s="13">
        <f t="shared" si="44"/>
        <v>149.99999999999577</v>
      </c>
      <c r="B1505" s="41">
        <v>0</v>
      </c>
      <c r="C1505" s="31">
        <f>$C$305*EXP(-((('PT1-result'!$M$13*'PT1-result'!$M$14)/'PT1-result'!$M$13)*((A1505-$A$305)/60)))</f>
        <v>3.1781525776456188</v>
      </c>
      <c r="D1505" s="10"/>
      <c r="E1505" s="15"/>
      <c r="F1505" s="10"/>
      <c r="G1505" s="10"/>
      <c r="H1505" s="10"/>
    </row>
    <row r="1506" spans="1:8" x14ac:dyDescent="0.2">
      <c r="A1506" s="13">
        <f t="shared" si="44"/>
        <v>150.09999999999576</v>
      </c>
      <c r="B1506" s="41">
        <v>0</v>
      </c>
      <c r="C1506" s="31">
        <f>$C$305*EXP(-((('PT1-result'!$M$13*'PT1-result'!$M$14)/'PT1-result'!$M$13)*((A1506-$A$305)/60)))</f>
        <v>3.1702171196570412</v>
      </c>
      <c r="D1506" s="10"/>
      <c r="E1506" s="15"/>
      <c r="F1506" s="10"/>
      <c r="G1506" s="10"/>
      <c r="H1506" s="10"/>
    </row>
    <row r="1507" spans="1:8" x14ac:dyDescent="0.2">
      <c r="A1507" s="13">
        <f t="shared" si="44"/>
        <v>150.19999999999575</v>
      </c>
      <c r="B1507" s="41">
        <v>0</v>
      </c>
      <c r="C1507" s="31">
        <f>$C$305*EXP(-((('PT1-result'!$M$13*'PT1-result'!$M$14)/'PT1-result'!$M$13)*((A1507-$A$305)/60)))</f>
        <v>3.1623014755357799</v>
      </c>
      <c r="D1507" s="10"/>
      <c r="E1507" s="15"/>
      <c r="F1507" s="10"/>
      <c r="G1507" s="10"/>
      <c r="H1507" s="10"/>
    </row>
    <row r="1508" spans="1:8" x14ac:dyDescent="0.2">
      <c r="A1508" s="13">
        <f t="shared" si="44"/>
        <v>150.29999999999575</v>
      </c>
      <c r="B1508" s="41">
        <v>0</v>
      </c>
      <c r="C1508" s="31">
        <f>$C$305*EXP(-((('PT1-result'!$M$13*'PT1-result'!$M$14)/'PT1-result'!$M$13)*((A1508-$A$305)/60)))</f>
        <v>3.154405595809036</v>
      </c>
      <c r="D1508" s="10"/>
      <c r="E1508" s="15"/>
      <c r="F1508" s="10"/>
      <c r="G1508" s="10"/>
      <c r="H1508" s="10"/>
    </row>
    <row r="1509" spans="1:8" x14ac:dyDescent="0.2">
      <c r="A1509" s="13">
        <f t="shared" si="44"/>
        <v>150.39999999999574</v>
      </c>
      <c r="B1509" s="41">
        <v>0</v>
      </c>
      <c r="C1509" s="31">
        <f>$C$305*EXP(-((('PT1-result'!$M$13*'PT1-result'!$M$14)/'PT1-result'!$M$13)*((A1509-$A$305)/60)))</f>
        <v>3.1465294311275351</v>
      </c>
      <c r="D1509" s="10"/>
      <c r="E1509" s="15"/>
      <c r="F1509" s="10"/>
      <c r="G1509" s="10"/>
      <c r="H1509" s="10"/>
    </row>
    <row r="1510" spans="1:8" x14ac:dyDescent="0.2">
      <c r="A1510" s="13">
        <f t="shared" si="44"/>
        <v>150.49999999999574</v>
      </c>
      <c r="B1510" s="41">
        <v>0</v>
      </c>
      <c r="C1510" s="31">
        <f>$C$305*EXP(-((('PT1-result'!$M$13*'PT1-result'!$M$14)/'PT1-result'!$M$13)*((A1510-$A$305)/60)))</f>
        <v>3.138672932265222</v>
      </c>
      <c r="D1510" s="10"/>
      <c r="E1510" s="15"/>
      <c r="F1510" s="10"/>
      <c r="G1510" s="10"/>
      <c r="H1510" s="10"/>
    </row>
    <row r="1511" spans="1:8" x14ac:dyDescent="0.2">
      <c r="A1511" s="13">
        <f t="shared" si="44"/>
        <v>150.59999999999573</v>
      </c>
      <c r="B1511" s="41">
        <v>0</v>
      </c>
      <c r="C1511" s="31">
        <f>$C$305*EXP(-((('PT1-result'!$M$13*'PT1-result'!$M$14)/'PT1-result'!$M$13)*((A1511-$A$305)/60)))</f>
        <v>3.1308360501189512</v>
      </c>
      <c r="D1511" s="10"/>
      <c r="E1511" s="15"/>
      <c r="F1511" s="10"/>
      <c r="G1511" s="10"/>
      <c r="H1511" s="10"/>
    </row>
    <row r="1512" spans="1:8" x14ac:dyDescent="0.2">
      <c r="A1512" s="13">
        <f t="shared" si="44"/>
        <v>150.69999999999573</v>
      </c>
      <c r="B1512" s="41">
        <v>0</v>
      </c>
      <c r="C1512" s="31">
        <f>$C$305*EXP(-((('PT1-result'!$M$13*'PT1-result'!$M$14)/'PT1-result'!$M$13)*((A1512-$A$305)/60)))</f>
        <v>3.1230187357081833</v>
      </c>
      <c r="D1512" s="10"/>
      <c r="E1512" s="15"/>
      <c r="F1512" s="10"/>
      <c r="G1512" s="10"/>
      <c r="H1512" s="10"/>
    </row>
    <row r="1513" spans="1:8" x14ac:dyDescent="0.2">
      <c r="A1513" s="13">
        <f t="shared" si="44"/>
        <v>150.79999999999572</v>
      </c>
      <c r="B1513" s="41">
        <v>0</v>
      </c>
      <c r="C1513" s="31">
        <f>$C$305*EXP(-((('PT1-result'!$M$13*'PT1-result'!$M$14)/'PT1-result'!$M$13)*((A1513-$A$305)/60)))</f>
        <v>3.1152209401746811</v>
      </c>
      <c r="D1513" s="10"/>
      <c r="E1513" s="15"/>
      <c r="F1513" s="10"/>
      <c r="G1513" s="10"/>
      <c r="H1513" s="10"/>
    </row>
    <row r="1514" spans="1:8" x14ac:dyDescent="0.2">
      <c r="A1514" s="13">
        <f t="shared" si="44"/>
        <v>150.89999999999571</v>
      </c>
      <c r="B1514" s="41">
        <v>0</v>
      </c>
      <c r="C1514" s="31">
        <f>$C$305*EXP(-((('PT1-result'!$M$13*'PT1-result'!$M$14)/'PT1-result'!$M$13)*((A1514-$A$305)/60)))</f>
        <v>3.1074426147821974</v>
      </c>
      <c r="D1514" s="10"/>
      <c r="E1514" s="15"/>
      <c r="F1514" s="10"/>
      <c r="G1514" s="10"/>
      <c r="H1514" s="10"/>
    </row>
    <row r="1515" spans="1:8" x14ac:dyDescent="0.2">
      <c r="A1515" s="13">
        <f t="shared" si="44"/>
        <v>150.99999999999571</v>
      </c>
      <c r="B1515" s="41">
        <v>0</v>
      </c>
      <c r="C1515" s="31">
        <f>$C$305*EXP(-((('PT1-result'!$M$13*'PT1-result'!$M$14)/'PT1-result'!$M$13)*((A1515-$A$305)/60)))</f>
        <v>3.0996837109161719</v>
      </c>
      <c r="D1515" s="10"/>
      <c r="E1515" s="15"/>
      <c r="F1515" s="10"/>
      <c r="G1515" s="10"/>
      <c r="H1515" s="10"/>
    </row>
    <row r="1516" spans="1:8" x14ac:dyDescent="0.2">
      <c r="A1516" s="13">
        <f t="shared" si="44"/>
        <v>151.0999999999957</v>
      </c>
      <c r="B1516" s="41">
        <v>0</v>
      </c>
      <c r="C1516" s="31">
        <f>$C$305*EXP(-((('PT1-result'!$M$13*'PT1-result'!$M$14)/'PT1-result'!$M$13)*((A1516-$A$305)/60)))</f>
        <v>3.0919441800834275</v>
      </c>
      <c r="D1516" s="10"/>
      <c r="E1516" s="15"/>
      <c r="F1516" s="10"/>
      <c r="G1516" s="10"/>
      <c r="H1516" s="10"/>
    </row>
    <row r="1517" spans="1:8" x14ac:dyDescent="0.2">
      <c r="A1517" s="13">
        <f t="shared" si="44"/>
        <v>151.1999999999957</v>
      </c>
      <c r="B1517" s="41">
        <v>0</v>
      </c>
      <c r="C1517" s="31">
        <f>$C$305*EXP(-((('PT1-result'!$M$13*'PT1-result'!$M$14)/'PT1-result'!$M$13)*((A1517-$A$305)/60)))</f>
        <v>3.0842239739118726</v>
      </c>
      <c r="D1517" s="10"/>
      <c r="E1517" s="15"/>
      <c r="F1517" s="10"/>
      <c r="G1517" s="10"/>
      <c r="H1517" s="10"/>
    </row>
    <row r="1518" spans="1:8" x14ac:dyDescent="0.2">
      <c r="A1518" s="13">
        <f t="shared" si="44"/>
        <v>151.29999999999569</v>
      </c>
      <c r="B1518" s="41">
        <v>0</v>
      </c>
      <c r="C1518" s="31">
        <f>$C$305*EXP(-((('PT1-result'!$M$13*'PT1-result'!$M$14)/'PT1-result'!$M$13)*((A1518-$A$305)/60)))</f>
        <v>3.0765230441501954</v>
      </c>
      <c r="D1518" s="10"/>
      <c r="E1518" s="15"/>
      <c r="F1518" s="10"/>
      <c r="G1518" s="10"/>
      <c r="H1518" s="10"/>
    </row>
    <row r="1519" spans="1:8" x14ac:dyDescent="0.2">
      <c r="A1519" s="13">
        <f t="shared" si="44"/>
        <v>151.39999999999569</v>
      </c>
      <c r="B1519" s="41">
        <v>0</v>
      </c>
      <c r="C1519" s="31">
        <f>$C$305*EXP(-((('PT1-result'!$M$13*'PT1-result'!$M$14)/'PT1-result'!$M$13)*((A1519-$A$305)/60)))</f>
        <v>3.0688413426675605</v>
      </c>
      <c r="D1519" s="10"/>
      <c r="E1519" s="15"/>
      <c r="F1519" s="10"/>
      <c r="G1519" s="10"/>
      <c r="H1519" s="10"/>
    </row>
    <row r="1520" spans="1:8" x14ac:dyDescent="0.2">
      <c r="A1520" s="13">
        <f t="shared" si="44"/>
        <v>151.49999999999568</v>
      </c>
      <c r="B1520" s="41">
        <v>0</v>
      </c>
      <c r="C1520" s="31">
        <f>$C$305*EXP(-((('PT1-result'!$M$13*'PT1-result'!$M$14)/'PT1-result'!$M$13)*((A1520-$A$305)/60)))</f>
        <v>3.0611788214533071</v>
      </c>
      <c r="D1520" s="10"/>
      <c r="E1520" s="15"/>
      <c r="F1520" s="10"/>
      <c r="G1520" s="10"/>
      <c r="H1520" s="10"/>
    </row>
    <row r="1521" spans="1:8" x14ac:dyDescent="0.2">
      <c r="A1521" s="13">
        <f t="shared" si="44"/>
        <v>151.59999999999567</v>
      </c>
      <c r="B1521" s="41">
        <v>0</v>
      </c>
      <c r="C1521" s="31">
        <f>$C$305*EXP(-((('PT1-result'!$M$13*'PT1-result'!$M$14)/'PT1-result'!$M$13)*((A1521-$A$305)/60)))</f>
        <v>3.0535354326166506</v>
      </c>
      <c r="D1521" s="10"/>
      <c r="E1521" s="15"/>
      <c r="F1521" s="10"/>
      <c r="G1521" s="10"/>
      <c r="H1521" s="10"/>
    </row>
    <row r="1522" spans="1:8" x14ac:dyDescent="0.2">
      <c r="A1522" s="13">
        <f t="shared" si="44"/>
        <v>151.69999999999567</v>
      </c>
      <c r="B1522" s="41">
        <v>0</v>
      </c>
      <c r="C1522" s="31">
        <f>$C$305*EXP(-((('PT1-result'!$M$13*'PT1-result'!$M$14)/'PT1-result'!$M$13)*((A1522-$A$305)/60)))</f>
        <v>3.0459111283863876</v>
      </c>
      <c r="D1522" s="10"/>
      <c r="E1522" s="15"/>
      <c r="F1522" s="10"/>
      <c r="G1522" s="10"/>
      <c r="H1522" s="10"/>
    </row>
    <row r="1523" spans="1:8" x14ac:dyDescent="0.2">
      <c r="A1523" s="13">
        <f t="shared" si="44"/>
        <v>151.79999999999566</v>
      </c>
      <c r="B1523" s="41">
        <v>0</v>
      </c>
      <c r="C1523" s="31">
        <f>$C$305*EXP(-((('PT1-result'!$M$13*'PT1-result'!$M$14)/'PT1-result'!$M$13)*((A1523-$A$305)/60)))</f>
        <v>3.0383058611105929</v>
      </c>
      <c r="D1523" s="10"/>
      <c r="E1523" s="15"/>
      <c r="F1523" s="10"/>
      <c r="G1523" s="10"/>
      <c r="H1523" s="10"/>
    </row>
    <row r="1524" spans="1:8" x14ac:dyDescent="0.2">
      <c r="A1524" s="13">
        <f t="shared" si="44"/>
        <v>151.89999999999566</v>
      </c>
      <c r="B1524" s="41">
        <v>0</v>
      </c>
      <c r="C1524" s="31">
        <f>$C$305*EXP(-((('PT1-result'!$M$13*'PT1-result'!$M$14)/'PT1-result'!$M$13)*((A1524-$A$305)/60)))</f>
        <v>3.0307195832563214</v>
      </c>
      <c r="D1524" s="10"/>
      <c r="E1524" s="15"/>
      <c r="F1524" s="10"/>
      <c r="G1524" s="10"/>
      <c r="H1524" s="10"/>
    </row>
    <row r="1525" spans="1:8" x14ac:dyDescent="0.2">
      <c r="A1525" s="13">
        <f t="shared" si="44"/>
        <v>151.99999999999565</v>
      </c>
      <c r="B1525" s="41">
        <v>0</v>
      </c>
      <c r="C1525" s="31">
        <f>$C$305*EXP(-((('PT1-result'!$M$13*'PT1-result'!$M$14)/'PT1-result'!$M$13)*((A1525-$A$305)/60)))</f>
        <v>3.0231522474093113</v>
      </c>
      <c r="D1525" s="10"/>
      <c r="E1525" s="15"/>
      <c r="F1525" s="10"/>
      <c r="G1525" s="10"/>
      <c r="H1525" s="10"/>
    </row>
    <row r="1526" spans="1:8" x14ac:dyDescent="0.2">
      <c r="A1526" s="13">
        <f t="shared" si="44"/>
        <v>152.09999999999565</v>
      </c>
      <c r="B1526" s="41">
        <v>0</v>
      </c>
      <c r="C1526" s="31">
        <f>$C$305*EXP(-((('PT1-result'!$M$13*'PT1-result'!$M$14)/'PT1-result'!$M$13)*((A1526-$A$305)/60)))</f>
        <v>3.015603806273687</v>
      </c>
      <c r="D1526" s="10"/>
      <c r="E1526" s="15"/>
      <c r="F1526" s="10"/>
      <c r="G1526" s="10"/>
      <c r="H1526" s="10"/>
    </row>
    <row r="1527" spans="1:8" x14ac:dyDescent="0.2">
      <c r="A1527" s="13">
        <f t="shared" si="44"/>
        <v>152.19999999999564</v>
      </c>
      <c r="B1527" s="41">
        <v>0</v>
      </c>
      <c r="C1527" s="31">
        <f>$C$305*EXP(-((('PT1-result'!$M$13*'PT1-result'!$M$14)/'PT1-result'!$M$13)*((A1527-$A$305)/60)))</f>
        <v>3.0080742126716671</v>
      </c>
      <c r="D1527" s="10"/>
      <c r="E1527" s="15"/>
      <c r="F1527" s="10"/>
      <c r="G1527" s="10"/>
      <c r="H1527" s="10"/>
    </row>
    <row r="1528" spans="1:8" x14ac:dyDescent="0.2">
      <c r="A1528" s="13">
        <f t="shared" si="44"/>
        <v>152.29999999999563</v>
      </c>
      <c r="B1528" s="41">
        <v>0</v>
      </c>
      <c r="C1528" s="31">
        <f>$C$305*EXP(-((('PT1-result'!$M$13*'PT1-result'!$M$14)/'PT1-result'!$M$13)*((A1528-$A$305)/60)))</f>
        <v>3.0005634195432695</v>
      </c>
      <c r="D1528" s="10"/>
      <c r="E1528" s="15"/>
      <c r="F1528" s="10"/>
      <c r="G1528" s="10"/>
      <c r="H1528" s="10"/>
    </row>
    <row r="1529" spans="1:8" x14ac:dyDescent="0.2">
      <c r="A1529" s="13">
        <f t="shared" si="44"/>
        <v>152.39999999999563</v>
      </c>
      <c r="B1529" s="41">
        <v>0</v>
      </c>
      <c r="C1529" s="31">
        <f>$C$305*EXP(-((('PT1-result'!$M$13*'PT1-result'!$M$14)/'PT1-result'!$M$13)*((A1529-$A$305)/60)))</f>
        <v>2.9930713799460129</v>
      </c>
      <c r="D1529" s="10"/>
      <c r="E1529" s="15"/>
      <c r="F1529" s="10"/>
      <c r="G1529" s="10"/>
      <c r="H1529" s="10"/>
    </row>
    <row r="1530" spans="1:8" x14ac:dyDescent="0.2">
      <c r="A1530" s="13">
        <f t="shared" si="44"/>
        <v>152.49999999999562</v>
      </c>
      <c r="B1530" s="41">
        <v>0</v>
      </c>
      <c r="C1530" s="31">
        <f>$C$305*EXP(-((('PT1-result'!$M$13*'PT1-result'!$M$14)/'PT1-result'!$M$13)*((A1530-$A$305)/60)))</f>
        <v>2.9855980470546242</v>
      </c>
      <c r="D1530" s="10"/>
      <c r="E1530" s="15"/>
      <c r="F1530" s="10"/>
      <c r="G1530" s="10"/>
      <c r="H1530" s="10"/>
    </row>
    <row r="1531" spans="1:8" x14ac:dyDescent="0.2">
      <c r="A1531" s="13">
        <f t="shared" si="44"/>
        <v>152.59999999999562</v>
      </c>
      <c r="B1531" s="41">
        <v>0</v>
      </c>
      <c r="C1531" s="31">
        <f>$C$305*EXP(-((('PT1-result'!$M$13*'PT1-result'!$M$14)/'PT1-result'!$M$13)*((A1531-$A$305)/60)))</f>
        <v>2.978143374160747</v>
      </c>
      <c r="D1531" s="10"/>
      <c r="E1531" s="15"/>
      <c r="F1531" s="10"/>
      <c r="G1531" s="10"/>
      <c r="H1531" s="10"/>
    </row>
    <row r="1532" spans="1:8" x14ac:dyDescent="0.2">
      <c r="A1532" s="13">
        <f t="shared" si="44"/>
        <v>152.69999999999561</v>
      </c>
      <c r="B1532" s="41">
        <v>0</v>
      </c>
      <c r="C1532" s="31">
        <f>$C$305*EXP(-((('PT1-result'!$M$13*'PT1-result'!$M$14)/'PT1-result'!$M$13)*((A1532-$A$305)/60)))</f>
        <v>2.970707314672651</v>
      </c>
      <c r="D1532" s="10"/>
      <c r="E1532" s="15"/>
      <c r="F1532" s="10"/>
      <c r="G1532" s="10"/>
      <c r="H1532" s="10"/>
    </row>
    <row r="1533" spans="1:8" x14ac:dyDescent="0.2">
      <c r="A1533" s="13">
        <f t="shared" si="44"/>
        <v>152.79999999999561</v>
      </c>
      <c r="B1533" s="41">
        <v>0</v>
      </c>
      <c r="C1533" s="31">
        <f>$C$305*EXP(-((('PT1-result'!$M$13*'PT1-result'!$M$14)/'PT1-result'!$M$13)*((A1533-$A$305)/60)))</f>
        <v>2.9632898221149437</v>
      </c>
      <c r="D1533" s="10"/>
      <c r="E1533" s="15"/>
      <c r="F1533" s="10"/>
      <c r="G1533" s="10"/>
      <c r="H1533" s="10"/>
    </row>
    <row r="1534" spans="1:8" x14ac:dyDescent="0.2">
      <c r="A1534" s="13">
        <f t="shared" si="44"/>
        <v>152.8999999999956</v>
      </c>
      <c r="B1534" s="41">
        <v>0</v>
      </c>
      <c r="C1534" s="31">
        <f>$C$305*EXP(-((('PT1-result'!$M$13*'PT1-result'!$M$14)/'PT1-result'!$M$13)*((A1534-$A$305)/60)))</f>
        <v>2.9558908501282719</v>
      </c>
      <c r="D1534" s="10"/>
      <c r="E1534" s="15"/>
      <c r="F1534" s="10"/>
      <c r="G1534" s="10"/>
      <c r="H1534" s="10"/>
    </row>
    <row r="1535" spans="1:8" x14ac:dyDescent="0.2">
      <c r="A1535" s="13">
        <f t="shared" si="44"/>
        <v>152.99999999999559</v>
      </c>
      <c r="B1535" s="41">
        <v>0</v>
      </c>
      <c r="C1535" s="31">
        <f>$C$305*EXP(-((('PT1-result'!$M$13*'PT1-result'!$M$14)/'PT1-result'!$M$13)*((A1535-$A$305)/60)))</f>
        <v>2.9485103524690359</v>
      </c>
      <c r="D1535" s="10"/>
      <c r="E1535" s="15"/>
      <c r="F1535" s="10"/>
      <c r="G1535" s="10"/>
      <c r="H1535" s="10"/>
    </row>
    <row r="1536" spans="1:8" x14ac:dyDescent="0.2">
      <c r="A1536" s="13">
        <f t="shared" si="44"/>
        <v>153.09999999999559</v>
      </c>
      <c r="B1536" s="41">
        <v>0</v>
      </c>
      <c r="C1536" s="31">
        <f>$C$305*EXP(-((('PT1-result'!$M$13*'PT1-result'!$M$14)/'PT1-result'!$M$13)*((A1536-$A$305)/60)))</f>
        <v>2.9411482830090994</v>
      </c>
      <c r="D1536" s="10"/>
      <c r="E1536" s="15"/>
      <c r="F1536" s="10"/>
      <c r="G1536" s="10"/>
      <c r="H1536" s="10"/>
    </row>
    <row r="1537" spans="1:8" x14ac:dyDescent="0.2">
      <c r="A1537" s="13">
        <f t="shared" si="44"/>
        <v>153.19999999999558</v>
      </c>
      <c r="B1537" s="41">
        <v>0</v>
      </c>
      <c r="C1537" s="31">
        <f>$C$305*EXP(-((('PT1-result'!$M$13*'PT1-result'!$M$14)/'PT1-result'!$M$13)*((A1537-$A$305)/60)))</f>
        <v>2.9338045957355039</v>
      </c>
      <c r="D1537" s="10"/>
      <c r="E1537" s="15"/>
      <c r="F1537" s="10"/>
      <c r="G1537" s="10"/>
      <c r="H1537" s="10"/>
    </row>
    <row r="1538" spans="1:8" x14ac:dyDescent="0.2">
      <c r="A1538" s="13">
        <f t="shared" si="44"/>
        <v>153.29999999999558</v>
      </c>
      <c r="B1538" s="41">
        <v>0</v>
      </c>
      <c r="C1538" s="31">
        <f>$C$305*EXP(-((('PT1-result'!$M$13*'PT1-result'!$M$14)/'PT1-result'!$M$13)*((A1538-$A$305)/60)))</f>
        <v>2.9264792447501833</v>
      </c>
      <c r="D1538" s="10"/>
      <c r="E1538" s="15"/>
      <c r="F1538" s="10"/>
      <c r="G1538" s="10"/>
      <c r="H1538" s="10"/>
    </row>
    <row r="1539" spans="1:8" x14ac:dyDescent="0.2">
      <c r="A1539" s="13">
        <f t="shared" si="44"/>
        <v>153.39999999999557</v>
      </c>
      <c r="B1539" s="41">
        <v>0</v>
      </c>
      <c r="C1539" s="31">
        <f>$C$305*EXP(-((('PT1-result'!$M$13*'PT1-result'!$M$14)/'PT1-result'!$M$13)*((A1539-$A$305)/60)))</f>
        <v>2.9191721842696703</v>
      </c>
      <c r="D1539" s="10"/>
      <c r="E1539" s="15"/>
      <c r="F1539" s="10"/>
      <c r="G1539" s="10"/>
      <c r="H1539" s="10"/>
    </row>
    <row r="1540" spans="1:8" x14ac:dyDescent="0.2">
      <c r="A1540" s="13">
        <f t="shared" si="44"/>
        <v>153.49999999999557</v>
      </c>
      <c r="B1540" s="41">
        <v>0</v>
      </c>
      <c r="C1540" s="31">
        <f>$C$305*EXP(-((('PT1-result'!$M$13*'PT1-result'!$M$14)/'PT1-result'!$M$13)*((A1540-$A$305)/60)))</f>
        <v>2.9118833686248116</v>
      </c>
      <c r="D1540" s="10"/>
      <c r="E1540" s="15"/>
      <c r="F1540" s="10"/>
      <c r="G1540" s="10"/>
      <c r="H1540" s="10"/>
    </row>
    <row r="1541" spans="1:8" x14ac:dyDescent="0.2">
      <c r="A1541" s="13">
        <f t="shared" si="44"/>
        <v>153.59999999999556</v>
      </c>
      <c r="B1541" s="41">
        <v>0</v>
      </c>
      <c r="C1541" s="31">
        <f>$C$305*EXP(-((('PT1-result'!$M$13*'PT1-result'!$M$14)/'PT1-result'!$M$13)*((A1541-$A$305)/60)))</f>
        <v>2.9046127522604843</v>
      </c>
      <c r="D1541" s="10"/>
      <c r="E1541" s="15"/>
      <c r="F1541" s="10"/>
      <c r="G1541" s="10"/>
      <c r="H1541" s="10"/>
    </row>
    <row r="1542" spans="1:8" x14ac:dyDescent="0.2">
      <c r="A1542" s="13">
        <f t="shared" si="44"/>
        <v>153.69999999999555</v>
      </c>
      <c r="B1542" s="41">
        <v>0</v>
      </c>
      <c r="C1542" s="31">
        <f>$C$305*EXP(-((('PT1-result'!$M$13*'PT1-result'!$M$14)/'PT1-result'!$M$13)*((A1542-$A$305)/60)))</f>
        <v>2.8973602897353117</v>
      </c>
      <c r="D1542" s="10"/>
      <c r="E1542" s="15"/>
      <c r="F1542" s="10"/>
      <c r="G1542" s="10"/>
      <c r="H1542" s="10"/>
    </row>
    <row r="1543" spans="1:8" x14ac:dyDescent="0.2">
      <c r="A1543" s="13">
        <f t="shared" ref="A1543:A1606" si="45">A1542+0.1</f>
        <v>153.79999999999555</v>
      </c>
      <c r="B1543" s="41">
        <v>0</v>
      </c>
      <c r="C1543" s="31">
        <f>$C$305*EXP(-((('PT1-result'!$M$13*'PT1-result'!$M$14)/'PT1-result'!$M$13)*((A1543-$A$305)/60)))</f>
        <v>2.8901259357213833</v>
      </c>
      <c r="D1543" s="10"/>
      <c r="E1543" s="15"/>
      <c r="F1543" s="10"/>
      <c r="G1543" s="10"/>
      <c r="H1543" s="10"/>
    </row>
    <row r="1544" spans="1:8" x14ac:dyDescent="0.2">
      <c r="A1544" s="13">
        <f t="shared" si="45"/>
        <v>153.89999999999554</v>
      </c>
      <c r="B1544" s="41">
        <v>0</v>
      </c>
      <c r="C1544" s="31">
        <f>$C$305*EXP(-((('PT1-result'!$M$13*'PT1-result'!$M$14)/'PT1-result'!$M$13)*((A1544-$A$305)/60)))</f>
        <v>2.8829096450039624</v>
      </c>
      <c r="D1544" s="10"/>
      <c r="E1544" s="15"/>
      <c r="F1544" s="10"/>
      <c r="G1544" s="10"/>
      <c r="H1544" s="10"/>
    </row>
    <row r="1545" spans="1:8" x14ac:dyDescent="0.2">
      <c r="A1545" s="13">
        <f t="shared" si="45"/>
        <v>153.99999999999554</v>
      </c>
      <c r="B1545" s="41">
        <v>0</v>
      </c>
      <c r="C1545" s="31">
        <f>$C$305*EXP(-((('PT1-result'!$M$13*'PT1-result'!$M$14)/'PT1-result'!$M$13)*((A1545-$A$305)/60)))</f>
        <v>2.8757113724812076</v>
      </c>
      <c r="D1545" s="10"/>
      <c r="E1545" s="15"/>
      <c r="F1545" s="10"/>
      <c r="G1545" s="10"/>
      <c r="H1545" s="10"/>
    </row>
    <row r="1546" spans="1:8" x14ac:dyDescent="0.2">
      <c r="A1546" s="13">
        <f t="shared" si="45"/>
        <v>154.09999999999553</v>
      </c>
      <c r="B1546" s="41">
        <v>0</v>
      </c>
      <c r="C1546" s="31">
        <f>$C$305*EXP(-((('PT1-result'!$M$13*'PT1-result'!$M$14)/'PT1-result'!$M$13)*((A1546-$A$305)/60)))</f>
        <v>2.8685310731638904</v>
      </c>
      <c r="D1546" s="10"/>
      <c r="E1546" s="15"/>
      <c r="F1546" s="10"/>
      <c r="G1546" s="10"/>
      <c r="H1546" s="10"/>
    </row>
    <row r="1547" spans="1:8" x14ac:dyDescent="0.2">
      <c r="A1547" s="13">
        <f t="shared" si="45"/>
        <v>154.19999999999553</v>
      </c>
      <c r="B1547" s="41">
        <v>0</v>
      </c>
      <c r="C1547" s="31">
        <f>$C$305*EXP(-((('PT1-result'!$M$13*'PT1-result'!$M$14)/'PT1-result'!$M$13)*((A1547-$A$305)/60)))</f>
        <v>2.8613687021751164</v>
      </c>
      <c r="D1547" s="10"/>
      <c r="E1547" s="15"/>
      <c r="F1547" s="10"/>
      <c r="G1547" s="10"/>
      <c r="H1547" s="10"/>
    </row>
    <row r="1548" spans="1:8" x14ac:dyDescent="0.2">
      <c r="A1548" s="13">
        <f t="shared" si="45"/>
        <v>154.29999999999552</v>
      </c>
      <c r="B1548" s="41">
        <v>0</v>
      </c>
      <c r="C1548" s="31">
        <f>$C$305*EXP(-((('PT1-result'!$M$13*'PT1-result'!$M$14)/'PT1-result'!$M$13)*((A1548-$A$305)/60)))</f>
        <v>2.854224214750047</v>
      </c>
      <c r="D1548" s="10"/>
      <c r="E1548" s="15"/>
      <c r="F1548" s="10"/>
      <c r="G1548" s="10"/>
      <c r="H1548" s="10"/>
    </row>
    <row r="1549" spans="1:8" x14ac:dyDescent="0.2">
      <c r="A1549" s="13">
        <f t="shared" si="45"/>
        <v>154.39999999999552</v>
      </c>
      <c r="B1549" s="41">
        <v>0</v>
      </c>
      <c r="C1549" s="31">
        <f>$C$305*EXP(-((('PT1-result'!$M$13*'PT1-result'!$M$14)/'PT1-result'!$M$13)*((A1549-$A$305)/60)))</f>
        <v>2.8470975662356119</v>
      </c>
      <c r="D1549" s="10"/>
      <c r="E1549" s="15"/>
      <c r="F1549" s="10"/>
      <c r="G1549" s="10"/>
      <c r="H1549" s="10"/>
    </row>
    <row r="1550" spans="1:8" x14ac:dyDescent="0.2">
      <c r="A1550" s="13">
        <f t="shared" si="45"/>
        <v>154.49999999999551</v>
      </c>
      <c r="B1550" s="41">
        <v>0</v>
      </c>
      <c r="C1550" s="31">
        <f>$C$305*EXP(-((('PT1-result'!$M$13*'PT1-result'!$M$14)/'PT1-result'!$M$13)*((A1550-$A$305)/60)))</f>
        <v>2.8399887120902338</v>
      </c>
      <c r="D1550" s="10"/>
      <c r="E1550" s="15"/>
      <c r="F1550" s="10"/>
      <c r="G1550" s="10"/>
      <c r="H1550" s="10"/>
    </row>
    <row r="1551" spans="1:8" x14ac:dyDescent="0.2">
      <c r="A1551" s="13">
        <f t="shared" si="45"/>
        <v>154.5999999999955</v>
      </c>
      <c r="B1551" s="41">
        <v>0</v>
      </c>
      <c r="C1551" s="31">
        <f>$C$305*EXP(-((('PT1-result'!$M$13*'PT1-result'!$M$14)/'PT1-result'!$M$13)*((A1551-$A$305)/60)))</f>
        <v>2.8328976078835497</v>
      </c>
      <c r="D1551" s="10"/>
      <c r="E1551" s="15"/>
      <c r="F1551" s="10"/>
      <c r="G1551" s="10"/>
      <c r="H1551" s="10"/>
    </row>
    <row r="1552" spans="1:8" x14ac:dyDescent="0.2">
      <c r="A1552" s="13">
        <f t="shared" si="45"/>
        <v>154.6999999999955</v>
      </c>
      <c r="B1552" s="41">
        <v>0</v>
      </c>
      <c r="C1552" s="31">
        <f>$C$305*EXP(-((('PT1-result'!$M$13*'PT1-result'!$M$14)/'PT1-result'!$M$13)*((A1552-$A$305)/60)))</f>
        <v>2.8258242092961354</v>
      </c>
      <c r="D1552" s="10"/>
      <c r="E1552" s="15"/>
      <c r="F1552" s="10"/>
      <c r="G1552" s="10"/>
      <c r="H1552" s="10"/>
    </row>
    <row r="1553" spans="1:8" x14ac:dyDescent="0.2">
      <c r="A1553" s="13">
        <f t="shared" si="45"/>
        <v>154.79999999999549</v>
      </c>
      <c r="B1553" s="41">
        <v>0</v>
      </c>
      <c r="C1553" s="31">
        <f>$C$305*EXP(-((('PT1-result'!$M$13*'PT1-result'!$M$14)/'PT1-result'!$M$13)*((A1553-$A$305)/60)))</f>
        <v>2.8187684721192294</v>
      </c>
      <c r="D1553" s="10"/>
      <c r="E1553" s="15"/>
      <c r="F1553" s="10"/>
      <c r="G1553" s="10"/>
      <c r="H1553" s="10"/>
    </row>
    <row r="1554" spans="1:8" x14ac:dyDescent="0.2">
      <c r="A1554" s="13">
        <f t="shared" si="45"/>
        <v>154.89999999999549</v>
      </c>
      <c r="B1554" s="41">
        <v>0</v>
      </c>
      <c r="C1554" s="31">
        <f>$C$305*EXP(-((('PT1-result'!$M$13*'PT1-result'!$M$14)/'PT1-result'!$M$13)*((A1554-$A$305)/60)))</f>
        <v>2.8117303522544503</v>
      </c>
      <c r="D1554" s="10"/>
      <c r="E1554" s="15"/>
      <c r="F1554" s="10"/>
      <c r="G1554" s="10"/>
      <c r="H1554" s="10"/>
    </row>
    <row r="1555" spans="1:8" x14ac:dyDescent="0.2">
      <c r="A1555" s="13">
        <f t="shared" si="45"/>
        <v>154.99999999999548</v>
      </c>
      <c r="B1555" s="41">
        <v>0</v>
      </c>
      <c r="C1555" s="31">
        <f>$C$305*EXP(-((('PT1-result'!$M$13*'PT1-result'!$M$14)/'PT1-result'!$M$13)*((A1555-$A$305)/60)))</f>
        <v>2.8047098057135265</v>
      </c>
      <c r="D1555" s="10"/>
      <c r="E1555" s="15"/>
      <c r="F1555" s="10"/>
      <c r="G1555" s="10"/>
      <c r="H1555" s="10"/>
    </row>
    <row r="1556" spans="1:8" x14ac:dyDescent="0.2">
      <c r="A1556" s="13">
        <f t="shared" si="45"/>
        <v>155.09999999999548</v>
      </c>
      <c r="B1556" s="41">
        <v>0</v>
      </c>
      <c r="C1556" s="31">
        <f>$C$305*EXP(-((('PT1-result'!$M$13*'PT1-result'!$M$14)/'PT1-result'!$M$13)*((A1556-$A$305)/60)))</f>
        <v>2.797706788618016</v>
      </c>
      <c r="D1556" s="10"/>
      <c r="E1556" s="15"/>
      <c r="F1556" s="10"/>
      <c r="G1556" s="10"/>
      <c r="H1556" s="10"/>
    </row>
    <row r="1557" spans="1:8" x14ac:dyDescent="0.2">
      <c r="A1557" s="13">
        <f t="shared" si="45"/>
        <v>155.19999999999547</v>
      </c>
      <c r="B1557" s="41">
        <v>0</v>
      </c>
      <c r="C1557" s="31">
        <f>$C$305*EXP(-((('PT1-result'!$M$13*'PT1-result'!$M$14)/'PT1-result'!$M$13)*((A1557-$A$305)/60)))</f>
        <v>2.7907212571990412</v>
      </c>
      <c r="D1557" s="10"/>
      <c r="E1557" s="15"/>
      <c r="F1557" s="10"/>
      <c r="G1557" s="10"/>
      <c r="H1557" s="10"/>
    </row>
    <row r="1558" spans="1:8" x14ac:dyDescent="0.2">
      <c r="A1558" s="13">
        <f t="shared" si="45"/>
        <v>155.29999999999546</v>
      </c>
      <c r="B1558" s="41">
        <v>0</v>
      </c>
      <c r="C1558" s="31">
        <f>$C$305*EXP(-((('PT1-result'!$M$13*'PT1-result'!$M$14)/'PT1-result'!$M$13)*((A1558-$A$305)/60)))</f>
        <v>2.7837531677970091</v>
      </c>
      <c r="D1558" s="10"/>
      <c r="E1558" s="15"/>
      <c r="F1558" s="10"/>
      <c r="G1558" s="10"/>
      <c r="H1558" s="10"/>
    </row>
    <row r="1559" spans="1:8" x14ac:dyDescent="0.2">
      <c r="A1559" s="13">
        <f t="shared" si="45"/>
        <v>155.39999999999546</v>
      </c>
      <c r="B1559" s="41">
        <v>0</v>
      </c>
      <c r="C1559" s="31">
        <f>$C$305*EXP(-((('PT1-result'!$M$13*'PT1-result'!$M$14)/'PT1-result'!$M$13)*((A1559-$A$305)/60)))</f>
        <v>2.7768024768613389</v>
      </c>
      <c r="D1559" s="10"/>
      <c r="E1559" s="15"/>
      <c r="F1559" s="10"/>
      <c r="G1559" s="10"/>
      <c r="H1559" s="10"/>
    </row>
    <row r="1560" spans="1:8" x14ac:dyDescent="0.2">
      <c r="A1560" s="13">
        <f t="shared" si="45"/>
        <v>155.49999999999545</v>
      </c>
      <c r="B1560" s="41">
        <v>0</v>
      </c>
      <c r="C1560" s="31">
        <f>$C$305*EXP(-((('PT1-result'!$M$13*'PT1-result'!$M$14)/'PT1-result'!$M$13)*((A1560-$A$305)/60)))</f>
        <v>2.7698691409501879</v>
      </c>
      <c r="D1560" s="10"/>
      <c r="E1560" s="15"/>
      <c r="F1560" s="10"/>
      <c r="G1560" s="10"/>
      <c r="H1560" s="10"/>
    </row>
    <row r="1561" spans="1:8" x14ac:dyDescent="0.2">
      <c r="A1561" s="13">
        <f t="shared" si="45"/>
        <v>155.59999999999545</v>
      </c>
      <c r="B1561" s="41">
        <v>0</v>
      </c>
      <c r="C1561" s="31">
        <f>$C$305*EXP(-((('PT1-result'!$M$13*'PT1-result'!$M$14)/'PT1-result'!$M$13)*((A1561-$A$305)/60)))</f>
        <v>2.7629531167301833</v>
      </c>
      <c r="D1561" s="10"/>
      <c r="E1561" s="15"/>
      <c r="F1561" s="10"/>
      <c r="G1561" s="10"/>
      <c r="H1561" s="10"/>
    </row>
    <row r="1562" spans="1:8" x14ac:dyDescent="0.2">
      <c r="A1562" s="13">
        <f t="shared" si="45"/>
        <v>155.69999999999544</v>
      </c>
      <c r="B1562" s="41">
        <v>0</v>
      </c>
      <c r="C1562" s="31">
        <f>$C$305*EXP(-((('PT1-result'!$M$13*'PT1-result'!$M$14)/'PT1-result'!$M$13)*((A1562-$A$305)/60)))</f>
        <v>2.7560543609761505</v>
      </c>
      <c r="D1562" s="10"/>
      <c r="E1562" s="15"/>
      <c r="F1562" s="10"/>
      <c r="G1562" s="10"/>
      <c r="H1562" s="10"/>
    </row>
    <row r="1563" spans="1:8" x14ac:dyDescent="0.2">
      <c r="A1563" s="13">
        <f t="shared" si="45"/>
        <v>155.79999999999544</v>
      </c>
      <c r="B1563" s="41">
        <v>0</v>
      </c>
      <c r="C1563" s="31">
        <f>$C$305*EXP(-((('PT1-result'!$M$13*'PT1-result'!$M$14)/'PT1-result'!$M$13)*((A1563-$A$305)/60)))</f>
        <v>2.7491728305708469</v>
      </c>
      <c r="D1563" s="10"/>
      <c r="E1563" s="15"/>
      <c r="F1563" s="10"/>
      <c r="G1563" s="10"/>
      <c r="H1563" s="10"/>
    </row>
    <row r="1564" spans="1:8" x14ac:dyDescent="0.2">
      <c r="A1564" s="13">
        <f t="shared" si="45"/>
        <v>155.89999999999543</v>
      </c>
      <c r="B1564" s="41">
        <v>0</v>
      </c>
      <c r="C1564" s="31">
        <f>$C$305*EXP(-((('PT1-result'!$M$13*'PT1-result'!$M$14)/'PT1-result'!$M$13)*((A1564-$A$305)/60)))</f>
        <v>2.7423084825046851</v>
      </c>
      <c r="D1564" s="10"/>
      <c r="E1564" s="15"/>
      <c r="F1564" s="10"/>
      <c r="G1564" s="10"/>
      <c r="H1564" s="10"/>
    </row>
    <row r="1565" spans="1:8" x14ac:dyDescent="0.2">
      <c r="A1565" s="13">
        <f t="shared" si="45"/>
        <v>155.99999999999542</v>
      </c>
      <c r="B1565" s="41">
        <v>0</v>
      </c>
      <c r="C1565" s="31">
        <f>$C$305*EXP(-((('PT1-result'!$M$13*'PT1-result'!$M$14)/'PT1-result'!$M$13)*((A1565-$A$305)/60)))</f>
        <v>2.7354612738754653</v>
      </c>
      <c r="D1565" s="10"/>
      <c r="E1565" s="15"/>
      <c r="F1565" s="10"/>
      <c r="G1565" s="10"/>
      <c r="H1565" s="10"/>
    </row>
    <row r="1566" spans="1:8" x14ac:dyDescent="0.2">
      <c r="A1566" s="13">
        <f t="shared" si="45"/>
        <v>156.09999999999542</v>
      </c>
      <c r="B1566" s="41">
        <v>0</v>
      </c>
      <c r="C1566" s="31">
        <f>$C$305*EXP(-((('PT1-result'!$M$13*'PT1-result'!$M$14)/'PT1-result'!$M$13)*((A1566-$A$305)/60)))</f>
        <v>2.7286311618881105</v>
      </c>
      <c r="D1566" s="10"/>
      <c r="E1566" s="15"/>
      <c r="F1566" s="10"/>
      <c r="G1566" s="10"/>
      <c r="H1566" s="10"/>
    </row>
    <row r="1567" spans="1:8" x14ac:dyDescent="0.2">
      <c r="A1567" s="13">
        <f t="shared" si="45"/>
        <v>156.19999999999541</v>
      </c>
      <c r="B1567" s="41">
        <v>0</v>
      </c>
      <c r="C1567" s="31">
        <f>$C$305*EXP(-((('PT1-result'!$M$13*'PT1-result'!$M$14)/'PT1-result'!$M$13)*((A1567-$A$305)/60)))</f>
        <v>2.7218181038543987</v>
      </c>
      <c r="D1567" s="10"/>
      <c r="E1567" s="15"/>
      <c r="F1567" s="10"/>
      <c r="G1567" s="10"/>
      <c r="H1567" s="10"/>
    </row>
    <row r="1568" spans="1:8" x14ac:dyDescent="0.2">
      <c r="A1568" s="13">
        <f t="shared" si="45"/>
        <v>156.29999999999541</v>
      </c>
      <c r="B1568" s="41">
        <v>0</v>
      </c>
      <c r="C1568" s="31">
        <f>$C$305*EXP(-((('PT1-result'!$M$13*'PT1-result'!$M$14)/'PT1-result'!$M$13)*((A1568-$A$305)/60)))</f>
        <v>2.7150220571926975</v>
      </c>
      <c r="D1568" s="10"/>
      <c r="E1568" s="15"/>
      <c r="F1568" s="10"/>
      <c r="G1568" s="10"/>
      <c r="H1568" s="10"/>
    </row>
    <row r="1569" spans="1:8" x14ac:dyDescent="0.2">
      <c r="A1569" s="13">
        <f t="shared" si="45"/>
        <v>156.3999999999954</v>
      </c>
      <c r="B1569" s="41">
        <v>0</v>
      </c>
      <c r="C1569" s="31">
        <f>$C$305*EXP(-((('PT1-result'!$M$13*'PT1-result'!$M$14)/'PT1-result'!$M$13)*((A1569-$A$305)/60)))</f>
        <v>2.7082429794276921</v>
      </c>
      <c r="D1569" s="10"/>
      <c r="E1569" s="15"/>
      <c r="F1569" s="10"/>
      <c r="G1569" s="10"/>
      <c r="H1569" s="10"/>
    </row>
    <row r="1570" spans="1:8" x14ac:dyDescent="0.2">
      <c r="A1570" s="13">
        <f t="shared" si="45"/>
        <v>156.4999999999954</v>
      </c>
      <c r="B1570" s="41">
        <v>0</v>
      </c>
      <c r="C1570" s="31">
        <f>$C$305*EXP(-((('PT1-result'!$M$13*'PT1-result'!$M$14)/'PT1-result'!$M$13)*((A1570-$A$305)/60)))</f>
        <v>2.701480828190125</v>
      </c>
      <c r="D1570" s="10"/>
      <c r="E1570" s="15"/>
      <c r="F1570" s="10"/>
      <c r="G1570" s="10"/>
      <c r="H1570" s="10"/>
    </row>
    <row r="1571" spans="1:8" x14ac:dyDescent="0.2">
      <c r="A1571" s="13">
        <f t="shared" si="45"/>
        <v>156.59999999999539</v>
      </c>
      <c r="B1571" s="41">
        <v>0</v>
      </c>
      <c r="C1571" s="31">
        <f>$C$305*EXP(-((('PT1-result'!$M$13*'PT1-result'!$M$14)/'PT1-result'!$M$13)*((A1571-$A$305)/60)))</f>
        <v>2.6947355612165262</v>
      </c>
      <c r="D1571" s="10"/>
      <c r="E1571" s="15"/>
      <c r="F1571" s="10"/>
      <c r="G1571" s="10"/>
      <c r="H1571" s="10"/>
    </row>
    <row r="1572" spans="1:8" x14ac:dyDescent="0.2">
      <c r="A1572" s="13">
        <f t="shared" si="45"/>
        <v>156.69999999999538</v>
      </c>
      <c r="B1572" s="41">
        <v>0</v>
      </c>
      <c r="C1572" s="31">
        <f>$C$305*EXP(-((('PT1-result'!$M$13*'PT1-result'!$M$14)/'PT1-result'!$M$13)*((A1572-$A$305)/60)))</f>
        <v>2.6880071363489559</v>
      </c>
      <c r="D1572" s="10"/>
      <c r="E1572" s="15"/>
      <c r="F1572" s="10"/>
      <c r="G1572" s="10"/>
      <c r="H1572" s="10"/>
    </row>
    <row r="1573" spans="1:8" x14ac:dyDescent="0.2">
      <c r="A1573" s="13">
        <f t="shared" si="45"/>
        <v>156.79999999999538</v>
      </c>
      <c r="B1573" s="41">
        <v>0</v>
      </c>
      <c r="C1573" s="31">
        <f>$C$305*EXP(-((('PT1-result'!$M$13*'PT1-result'!$M$14)/'PT1-result'!$M$13)*((A1573-$A$305)/60)))</f>
        <v>2.681295511534739</v>
      </c>
      <c r="D1573" s="10"/>
      <c r="E1573" s="15"/>
      <c r="F1573" s="10"/>
      <c r="G1573" s="10"/>
      <c r="H1573" s="10"/>
    </row>
    <row r="1574" spans="1:8" x14ac:dyDescent="0.2">
      <c r="A1574" s="13">
        <f t="shared" si="45"/>
        <v>156.89999999999537</v>
      </c>
      <c r="B1574" s="41">
        <v>0</v>
      </c>
      <c r="C1574" s="31">
        <f>$C$305*EXP(-((('PT1-result'!$M$13*'PT1-result'!$M$14)/'PT1-result'!$M$13)*((A1574-$A$305)/60)))</f>
        <v>2.6746006448261985</v>
      </c>
      <c r="D1574" s="10"/>
      <c r="E1574" s="15"/>
      <c r="F1574" s="10"/>
      <c r="G1574" s="10"/>
      <c r="H1574" s="10"/>
    </row>
    <row r="1575" spans="1:8" x14ac:dyDescent="0.2">
      <c r="A1575" s="13">
        <f t="shared" si="45"/>
        <v>156.99999999999537</v>
      </c>
      <c r="B1575" s="41">
        <v>0</v>
      </c>
      <c r="C1575" s="31">
        <f>$C$305*EXP(-((('PT1-result'!$M$13*'PT1-result'!$M$14)/'PT1-result'!$M$13)*((A1575-$A$305)/60)))</f>
        <v>2.6679224943803947</v>
      </c>
      <c r="D1575" s="10"/>
      <c r="E1575" s="15"/>
      <c r="F1575" s="10"/>
      <c r="G1575" s="10"/>
      <c r="H1575" s="10"/>
    </row>
    <row r="1576" spans="1:8" x14ac:dyDescent="0.2">
      <c r="A1576" s="13">
        <f t="shared" si="45"/>
        <v>157.09999999999536</v>
      </c>
      <c r="B1576" s="41">
        <v>0</v>
      </c>
      <c r="C1576" s="31">
        <f>$C$305*EXP(-((('PT1-result'!$M$13*'PT1-result'!$M$14)/'PT1-result'!$M$13)*((A1576-$A$305)/60)))</f>
        <v>2.6612610184588639</v>
      </c>
      <c r="D1576" s="10"/>
      <c r="E1576" s="15"/>
      <c r="F1576" s="10"/>
      <c r="G1576" s="10"/>
      <c r="H1576" s="10"/>
    </row>
    <row r="1577" spans="1:8" x14ac:dyDescent="0.2">
      <c r="A1577" s="13">
        <f t="shared" si="45"/>
        <v>157.19999999999536</v>
      </c>
      <c r="B1577" s="41">
        <v>0</v>
      </c>
      <c r="C1577" s="31">
        <f>$C$305*EXP(-((('PT1-result'!$M$13*'PT1-result'!$M$14)/'PT1-result'!$M$13)*((A1577-$A$305)/60)))</f>
        <v>2.6546161754273605</v>
      </c>
      <c r="D1577" s="10"/>
      <c r="E1577" s="15"/>
      <c r="F1577" s="10"/>
      <c r="G1577" s="10"/>
      <c r="H1577" s="10"/>
    </row>
    <row r="1578" spans="1:8" x14ac:dyDescent="0.2">
      <c r="A1578" s="13">
        <f t="shared" si="45"/>
        <v>157.29999999999535</v>
      </c>
      <c r="B1578" s="41">
        <v>0</v>
      </c>
      <c r="C1578" s="31">
        <f>$C$305*EXP(-((('PT1-result'!$M$13*'PT1-result'!$M$14)/'PT1-result'!$M$13)*((A1578-$A$305)/60)))</f>
        <v>2.6479879237555961</v>
      </c>
      <c r="D1578" s="10"/>
      <c r="E1578" s="15"/>
      <c r="F1578" s="10"/>
      <c r="G1578" s="10"/>
      <c r="H1578" s="10"/>
    </row>
    <row r="1579" spans="1:8" x14ac:dyDescent="0.2">
      <c r="A1579" s="13">
        <f t="shared" si="45"/>
        <v>157.39999999999534</v>
      </c>
      <c r="B1579" s="41">
        <v>0</v>
      </c>
      <c r="C1579" s="31">
        <f>$C$305*EXP(-((('PT1-result'!$M$13*'PT1-result'!$M$14)/'PT1-result'!$M$13)*((A1579-$A$305)/60)))</f>
        <v>2.6413762220169756</v>
      </c>
      <c r="D1579" s="10"/>
      <c r="E1579" s="15"/>
      <c r="F1579" s="10"/>
      <c r="G1579" s="10"/>
      <c r="H1579" s="10"/>
    </row>
    <row r="1580" spans="1:8" x14ac:dyDescent="0.2">
      <c r="A1580" s="13">
        <f t="shared" si="45"/>
        <v>157.49999999999534</v>
      </c>
      <c r="B1580" s="41">
        <v>0</v>
      </c>
      <c r="C1580" s="31">
        <f>$C$305*EXP(-((('PT1-result'!$M$13*'PT1-result'!$M$14)/'PT1-result'!$M$13)*((A1580-$A$305)/60)))</f>
        <v>2.6347810288883413</v>
      </c>
      <c r="D1580" s="10"/>
      <c r="E1580" s="15"/>
      <c r="F1580" s="10"/>
      <c r="G1580" s="10"/>
      <c r="H1580" s="10"/>
    </row>
    <row r="1581" spans="1:8" x14ac:dyDescent="0.2">
      <c r="A1581" s="13">
        <f t="shared" si="45"/>
        <v>157.59999999999533</v>
      </c>
      <c r="B1581" s="41">
        <v>0</v>
      </c>
      <c r="C1581" s="31">
        <f>$C$305*EXP(-((('PT1-result'!$M$13*'PT1-result'!$M$14)/'PT1-result'!$M$13)*((A1581-$A$305)/60)))</f>
        <v>2.6282023031497133</v>
      </c>
      <c r="D1581" s="10"/>
      <c r="E1581" s="15"/>
      <c r="F1581" s="10"/>
      <c r="G1581" s="10"/>
      <c r="H1581" s="10"/>
    </row>
    <row r="1582" spans="1:8" x14ac:dyDescent="0.2">
      <c r="A1582" s="13">
        <f t="shared" si="45"/>
        <v>157.69999999999533</v>
      </c>
      <c r="B1582" s="41">
        <v>0</v>
      </c>
      <c r="C1582" s="31">
        <f>$C$305*EXP(-((('PT1-result'!$M$13*'PT1-result'!$M$14)/'PT1-result'!$M$13)*((A1582-$A$305)/60)))</f>
        <v>2.6216400036840342</v>
      </c>
      <c r="D1582" s="10"/>
      <c r="E1582" s="15"/>
      <c r="F1582" s="10"/>
      <c r="G1582" s="10"/>
      <c r="H1582" s="10"/>
    </row>
    <row r="1583" spans="1:8" x14ac:dyDescent="0.2">
      <c r="A1583" s="13">
        <f t="shared" si="45"/>
        <v>157.79999999999532</v>
      </c>
      <c r="B1583" s="41">
        <v>0</v>
      </c>
      <c r="C1583" s="31">
        <f>$C$305*EXP(-((('PT1-result'!$M$13*'PT1-result'!$M$14)/'PT1-result'!$M$13)*((A1583-$A$305)/60)))</f>
        <v>2.615094089476913</v>
      </c>
      <c r="D1583" s="10"/>
      <c r="E1583" s="15"/>
      <c r="F1583" s="10"/>
      <c r="G1583" s="10"/>
      <c r="H1583" s="10"/>
    </row>
    <row r="1584" spans="1:8" x14ac:dyDescent="0.2">
      <c r="A1584" s="13">
        <f t="shared" si="45"/>
        <v>157.89999999999532</v>
      </c>
      <c r="B1584" s="41">
        <v>0</v>
      </c>
      <c r="C1584" s="31">
        <f>$C$305*EXP(-((('PT1-result'!$M$13*'PT1-result'!$M$14)/'PT1-result'!$M$13)*((A1584-$A$305)/60)))</f>
        <v>2.6085645196163654</v>
      </c>
      <c r="D1584" s="10"/>
      <c r="E1584" s="15"/>
      <c r="F1584" s="10"/>
      <c r="G1584" s="10"/>
      <c r="H1584" s="10"/>
    </row>
    <row r="1585" spans="1:8" x14ac:dyDescent="0.2">
      <c r="A1585" s="13">
        <f t="shared" si="45"/>
        <v>157.99999999999531</v>
      </c>
      <c r="B1585" s="41">
        <v>0</v>
      </c>
      <c r="C1585" s="31">
        <f>$C$305*EXP(-((('PT1-result'!$M$13*'PT1-result'!$M$14)/'PT1-result'!$M$13)*((A1585-$A$305)/60)))</f>
        <v>2.6020512532925562</v>
      </c>
      <c r="D1585" s="10"/>
      <c r="E1585" s="15"/>
      <c r="F1585" s="10"/>
      <c r="G1585" s="10"/>
      <c r="H1585" s="10"/>
    </row>
    <row r="1586" spans="1:8" x14ac:dyDescent="0.2">
      <c r="A1586" s="13">
        <f t="shared" si="45"/>
        <v>158.0999999999953</v>
      </c>
      <c r="B1586" s="41">
        <v>0</v>
      </c>
      <c r="C1586" s="31">
        <f>$C$305*EXP(-((('PT1-result'!$M$13*'PT1-result'!$M$14)/'PT1-result'!$M$13)*((A1586-$A$305)/60)))</f>
        <v>2.5955542497975497</v>
      </c>
      <c r="D1586" s="10"/>
      <c r="E1586" s="15"/>
      <c r="F1586" s="10"/>
      <c r="G1586" s="10"/>
      <c r="H1586" s="10"/>
    </row>
    <row r="1587" spans="1:8" x14ac:dyDescent="0.2">
      <c r="A1587" s="13">
        <f t="shared" si="45"/>
        <v>158.1999999999953</v>
      </c>
      <c r="B1587" s="41">
        <v>0</v>
      </c>
      <c r="C1587" s="31">
        <f>$C$305*EXP(-((('PT1-result'!$M$13*'PT1-result'!$M$14)/'PT1-result'!$M$13)*((A1587-$A$305)/60)))</f>
        <v>2.5890734685250516</v>
      </c>
      <c r="D1587" s="10"/>
      <c r="E1587" s="15"/>
      <c r="F1587" s="10"/>
      <c r="G1587" s="10"/>
      <c r="H1587" s="10"/>
    </row>
    <row r="1588" spans="1:8" x14ac:dyDescent="0.2">
      <c r="A1588" s="13">
        <f t="shared" si="45"/>
        <v>158.29999999999529</v>
      </c>
      <c r="B1588" s="41">
        <v>0</v>
      </c>
      <c r="C1588" s="31">
        <f>$C$305*EXP(-((('PT1-result'!$M$13*'PT1-result'!$M$14)/'PT1-result'!$M$13)*((A1588-$A$305)/60)))</f>
        <v>2.5826088689701634</v>
      </c>
      <c r="D1588" s="10"/>
      <c r="E1588" s="15"/>
      <c r="F1588" s="10"/>
      <c r="G1588" s="10"/>
      <c r="H1588" s="10"/>
    </row>
    <row r="1589" spans="1:8" x14ac:dyDescent="0.2">
      <c r="A1589" s="13">
        <f t="shared" si="45"/>
        <v>158.39999999999529</v>
      </c>
      <c r="B1589" s="41">
        <v>0</v>
      </c>
      <c r="C1589" s="31">
        <f>$C$305*EXP(-((('PT1-result'!$M$13*'PT1-result'!$M$14)/'PT1-result'!$M$13)*((A1589-$A$305)/60)))</f>
        <v>2.5761604107291078</v>
      </c>
      <c r="D1589" s="10"/>
      <c r="E1589" s="15"/>
      <c r="F1589" s="10"/>
      <c r="G1589" s="10"/>
      <c r="H1589" s="10"/>
    </row>
    <row r="1590" spans="1:8" x14ac:dyDescent="0.2">
      <c r="A1590" s="13">
        <f t="shared" si="45"/>
        <v>158.49999999999528</v>
      </c>
      <c r="B1590" s="41">
        <v>0</v>
      </c>
      <c r="C1590" s="31">
        <f>$C$305*EXP(-((('PT1-result'!$M$13*'PT1-result'!$M$14)/'PT1-result'!$M$13)*((A1590-$A$305)/60)))</f>
        <v>2.5697280534990119</v>
      </c>
      <c r="D1590" s="10"/>
      <c r="E1590" s="15"/>
      <c r="F1590" s="10"/>
      <c r="G1590" s="10"/>
      <c r="H1590" s="10"/>
    </row>
    <row r="1591" spans="1:8" x14ac:dyDescent="0.2">
      <c r="A1591" s="13">
        <f t="shared" si="45"/>
        <v>158.59999999999528</v>
      </c>
      <c r="B1591" s="41">
        <v>0</v>
      </c>
      <c r="C1591" s="31">
        <f>$C$305*EXP(-((('PT1-result'!$M$13*'PT1-result'!$M$14)/'PT1-result'!$M$13)*((A1591-$A$305)/60)))</f>
        <v>2.5633117570776109</v>
      </c>
      <c r="D1591" s="10"/>
      <c r="E1591" s="15"/>
      <c r="F1591" s="10"/>
      <c r="G1591" s="10"/>
      <c r="H1591" s="10"/>
    </row>
    <row r="1592" spans="1:8" x14ac:dyDescent="0.2">
      <c r="A1592" s="13">
        <f t="shared" si="45"/>
        <v>158.69999999999527</v>
      </c>
      <c r="B1592" s="41">
        <v>0</v>
      </c>
      <c r="C1592" s="31">
        <f>$C$305*EXP(-((('PT1-result'!$M$13*'PT1-result'!$M$14)/'PT1-result'!$M$13)*((A1592-$A$305)/60)))</f>
        <v>2.5569114813630383</v>
      </c>
      <c r="D1592" s="10"/>
      <c r="E1592" s="15"/>
      <c r="F1592" s="10"/>
      <c r="G1592" s="10"/>
      <c r="H1592" s="10"/>
    </row>
    <row r="1593" spans="1:8" x14ac:dyDescent="0.2">
      <c r="A1593" s="13">
        <f t="shared" si="45"/>
        <v>158.79999999999526</v>
      </c>
      <c r="B1593" s="41">
        <v>0</v>
      </c>
      <c r="C1593" s="31">
        <f>$C$305*EXP(-((('PT1-result'!$M$13*'PT1-result'!$M$14)/'PT1-result'!$M$13)*((A1593-$A$305)/60)))</f>
        <v>2.5505271863535448</v>
      </c>
      <c r="D1593" s="10"/>
      <c r="E1593" s="15"/>
      <c r="F1593" s="10"/>
      <c r="G1593" s="10"/>
      <c r="H1593" s="10"/>
    </row>
    <row r="1594" spans="1:8" x14ac:dyDescent="0.2">
      <c r="A1594" s="13">
        <f t="shared" si="45"/>
        <v>158.89999999999526</v>
      </c>
      <c r="B1594" s="41">
        <v>0</v>
      </c>
      <c r="C1594" s="31">
        <f>$C$305*EXP(-((('PT1-result'!$M$13*'PT1-result'!$M$14)/'PT1-result'!$M$13)*((A1594-$A$305)/60)))</f>
        <v>2.5441588321472732</v>
      </c>
      <c r="D1594" s="10"/>
      <c r="E1594" s="15"/>
      <c r="F1594" s="10"/>
      <c r="G1594" s="10"/>
      <c r="H1594" s="10"/>
    </row>
    <row r="1595" spans="1:8" x14ac:dyDescent="0.2">
      <c r="A1595" s="13">
        <f t="shared" si="45"/>
        <v>158.99999999999525</v>
      </c>
      <c r="B1595" s="41">
        <v>0</v>
      </c>
      <c r="C1595" s="31">
        <f>$C$305*EXP(-((('PT1-result'!$M$13*'PT1-result'!$M$14)/'PT1-result'!$M$13)*((A1595-$A$305)/60)))</f>
        <v>2.5378063789419771</v>
      </c>
      <c r="D1595" s="10"/>
      <c r="E1595" s="15"/>
      <c r="F1595" s="10"/>
      <c r="G1595" s="10"/>
      <c r="H1595" s="10"/>
    </row>
    <row r="1596" spans="1:8" x14ac:dyDescent="0.2">
      <c r="A1596" s="13">
        <f t="shared" si="45"/>
        <v>159.09999999999525</v>
      </c>
      <c r="B1596" s="41">
        <v>0</v>
      </c>
      <c r="C1596" s="31">
        <f>$C$305*EXP(-((('PT1-result'!$M$13*'PT1-result'!$M$14)/'PT1-result'!$M$13)*((A1596-$A$305)/60)))</f>
        <v>2.5314697870348164</v>
      </c>
      <c r="D1596" s="10"/>
      <c r="E1596" s="15"/>
      <c r="F1596" s="10"/>
      <c r="G1596" s="10"/>
      <c r="H1596" s="10"/>
    </row>
    <row r="1597" spans="1:8" x14ac:dyDescent="0.2">
      <c r="A1597" s="13">
        <f t="shared" si="45"/>
        <v>159.19999999999524</v>
      </c>
      <c r="B1597" s="41">
        <v>0</v>
      </c>
      <c r="C1597" s="31">
        <f>$C$305*EXP(-((('PT1-result'!$M$13*'PT1-result'!$M$14)/'PT1-result'!$M$13)*((A1597-$A$305)/60)))</f>
        <v>2.5251490168220618</v>
      </c>
      <c r="D1597" s="10"/>
      <c r="E1597" s="15"/>
      <c r="F1597" s="10"/>
      <c r="G1597" s="10"/>
      <c r="H1597" s="10"/>
    </row>
    <row r="1598" spans="1:8" x14ac:dyDescent="0.2">
      <c r="A1598" s="13">
        <f t="shared" si="45"/>
        <v>159.29999999999524</v>
      </c>
      <c r="B1598" s="41">
        <v>0</v>
      </c>
      <c r="C1598" s="31">
        <f>$C$305*EXP(-((('PT1-result'!$M$13*'PT1-result'!$M$14)/'PT1-result'!$M$13)*((A1598-$A$305)/60)))</f>
        <v>2.5188440287988856</v>
      </c>
      <c r="D1598" s="10"/>
      <c r="E1598" s="15"/>
      <c r="F1598" s="10"/>
      <c r="G1598" s="10"/>
      <c r="H1598" s="10"/>
    </row>
    <row r="1599" spans="1:8" x14ac:dyDescent="0.2">
      <c r="A1599" s="13">
        <f t="shared" si="45"/>
        <v>159.39999999999523</v>
      </c>
      <c r="B1599" s="41">
        <v>0</v>
      </c>
      <c r="C1599" s="31">
        <f>$C$305*EXP(-((('PT1-result'!$M$13*'PT1-result'!$M$14)/'PT1-result'!$M$13)*((A1599-$A$305)/60)))</f>
        <v>2.5125547835590831</v>
      </c>
      <c r="D1599" s="10"/>
      <c r="E1599" s="15"/>
      <c r="F1599" s="10"/>
      <c r="G1599" s="10"/>
      <c r="H1599" s="10"/>
    </row>
    <row r="1600" spans="1:8" x14ac:dyDescent="0.2">
      <c r="A1600" s="13">
        <f t="shared" si="45"/>
        <v>159.49999999999523</v>
      </c>
      <c r="B1600" s="41">
        <v>0</v>
      </c>
      <c r="C1600" s="31">
        <f>$C$305*EXP(-((('PT1-result'!$M$13*'PT1-result'!$M$14)/'PT1-result'!$M$13)*((A1600-$A$305)/60)))</f>
        <v>2.5062812417948637</v>
      </c>
      <c r="D1600" s="10"/>
      <c r="E1600" s="15"/>
      <c r="F1600" s="10"/>
      <c r="G1600" s="10"/>
      <c r="H1600" s="10"/>
    </row>
    <row r="1601" spans="1:8" x14ac:dyDescent="0.2">
      <c r="A1601" s="13">
        <f t="shared" si="45"/>
        <v>159.59999999999522</v>
      </c>
      <c r="B1601" s="41">
        <v>0</v>
      </c>
      <c r="C1601" s="31">
        <f>$C$305*EXP(-((('PT1-result'!$M$13*'PT1-result'!$M$14)/'PT1-result'!$M$13)*((A1601-$A$305)/60)))</f>
        <v>2.5000233642965592</v>
      </c>
      <c r="D1601" s="10"/>
      <c r="E1601" s="15"/>
      <c r="F1601" s="10"/>
      <c r="G1601" s="10"/>
      <c r="H1601" s="10"/>
    </row>
    <row r="1602" spans="1:8" x14ac:dyDescent="0.2">
      <c r="A1602" s="13">
        <f t="shared" si="45"/>
        <v>159.69999999999521</v>
      </c>
      <c r="B1602" s="41">
        <v>0</v>
      </c>
      <c r="C1602" s="31">
        <f>$C$305*EXP(-((('PT1-result'!$M$13*'PT1-result'!$M$14)/'PT1-result'!$M$13)*((A1602-$A$305)/60)))</f>
        <v>2.4937811119524218</v>
      </c>
      <c r="D1602" s="10"/>
      <c r="E1602" s="15"/>
      <c r="F1602" s="10"/>
      <c r="G1602" s="10"/>
      <c r="H1602" s="10"/>
    </row>
    <row r="1603" spans="1:8" x14ac:dyDescent="0.2">
      <c r="A1603" s="13">
        <f t="shared" si="45"/>
        <v>159.79999999999521</v>
      </c>
      <c r="B1603" s="41">
        <v>0</v>
      </c>
      <c r="C1603" s="31">
        <f>$C$305*EXP(-((('PT1-result'!$M$13*'PT1-result'!$M$14)/'PT1-result'!$M$13)*((A1603-$A$305)/60)))</f>
        <v>2.4875544457483501</v>
      </c>
      <c r="D1603" s="10"/>
      <c r="E1603" s="15"/>
      <c r="F1603" s="10"/>
      <c r="G1603" s="10"/>
      <c r="H1603" s="10"/>
    </row>
    <row r="1604" spans="1:8" x14ac:dyDescent="0.2">
      <c r="A1604" s="13">
        <f t="shared" si="45"/>
        <v>159.8999999999952</v>
      </c>
      <c r="B1604" s="41">
        <v>0</v>
      </c>
      <c r="C1604" s="31">
        <f>$C$305*EXP(-((('PT1-result'!$M$13*'PT1-result'!$M$14)/'PT1-result'!$M$13)*((A1604-$A$305)/60)))</f>
        <v>2.4813433267676657</v>
      </c>
      <c r="D1604" s="10"/>
      <c r="E1604" s="15"/>
      <c r="F1604" s="10"/>
      <c r="G1604" s="10"/>
      <c r="H1604" s="10"/>
    </row>
    <row r="1605" spans="1:8" x14ac:dyDescent="0.2">
      <c r="A1605" s="13">
        <f t="shared" si="45"/>
        <v>159.9999999999952</v>
      </c>
      <c r="B1605" s="41">
        <v>0</v>
      </c>
      <c r="C1605" s="31">
        <f>$C$305*EXP(-((('PT1-result'!$M$13*'PT1-result'!$M$14)/'PT1-result'!$M$13)*((A1605-$A$305)/60)))</f>
        <v>2.4751477161908446</v>
      </c>
      <c r="D1605" s="10"/>
      <c r="E1605" s="15"/>
      <c r="F1605" s="10"/>
      <c r="G1605" s="10"/>
      <c r="H1605" s="10"/>
    </row>
    <row r="1606" spans="1:8" x14ac:dyDescent="0.2">
      <c r="A1606" s="13">
        <f t="shared" si="45"/>
        <v>160.09999999999519</v>
      </c>
      <c r="B1606" s="41">
        <v>0</v>
      </c>
      <c r="C1606" s="31">
        <f>$C$305*EXP(-((('PT1-result'!$M$13*'PT1-result'!$M$14)/'PT1-result'!$M$13)*((A1606-$A$305)/60)))</f>
        <v>2.4689675752953124</v>
      </c>
      <c r="D1606" s="10"/>
      <c r="E1606" s="15"/>
      <c r="F1606" s="10"/>
      <c r="G1606" s="10"/>
      <c r="H1606" s="10"/>
    </row>
    <row r="1607" spans="1:8" x14ac:dyDescent="0.2">
      <c r="A1607" s="13">
        <f t="shared" ref="A1607:A1670" si="46">A1606+0.1</f>
        <v>160.19999999999519</v>
      </c>
      <c r="B1607" s="41">
        <v>0</v>
      </c>
      <c r="C1607" s="31">
        <f>$C$305*EXP(-((('PT1-result'!$M$13*'PT1-result'!$M$14)/'PT1-result'!$M$13)*((A1607-$A$305)/60)))</f>
        <v>2.4628028654551595</v>
      </c>
      <c r="D1607" s="10"/>
      <c r="E1607" s="15"/>
      <c r="F1607" s="10"/>
      <c r="G1607" s="10"/>
      <c r="H1607" s="10"/>
    </row>
    <row r="1608" spans="1:8" x14ac:dyDescent="0.2">
      <c r="A1608" s="13">
        <f t="shared" si="46"/>
        <v>160.29999999999518</v>
      </c>
      <c r="B1608" s="41">
        <v>0</v>
      </c>
      <c r="C1608" s="31">
        <f>$C$305*EXP(-((('PT1-result'!$M$13*'PT1-result'!$M$14)/'PT1-result'!$M$13)*((A1608-$A$305)/60)))</f>
        <v>2.4566535481409359</v>
      </c>
      <c r="D1608" s="10"/>
      <c r="E1608" s="15"/>
      <c r="F1608" s="10"/>
      <c r="G1608" s="10"/>
      <c r="H1608" s="10"/>
    </row>
    <row r="1609" spans="1:8" x14ac:dyDescent="0.2">
      <c r="A1609" s="13">
        <f t="shared" si="46"/>
        <v>160.39999999999517</v>
      </c>
      <c r="B1609" s="41">
        <v>0</v>
      </c>
      <c r="C1609" s="31">
        <f>$C$305*EXP(-((('PT1-result'!$M$13*'PT1-result'!$M$14)/'PT1-result'!$M$13)*((A1609-$A$305)/60)))</f>
        <v>2.4505195849193795</v>
      </c>
      <c r="D1609" s="10"/>
      <c r="E1609" s="15"/>
      <c r="F1609" s="10"/>
      <c r="G1609" s="10"/>
      <c r="H1609" s="10"/>
    </row>
    <row r="1610" spans="1:8" x14ac:dyDescent="0.2">
      <c r="A1610" s="13">
        <f t="shared" si="46"/>
        <v>160.49999999999517</v>
      </c>
      <c r="B1610" s="41">
        <v>0</v>
      </c>
      <c r="C1610" s="31">
        <f>$C$305*EXP(-((('PT1-result'!$M$13*'PT1-result'!$M$14)/'PT1-result'!$M$13)*((A1610-$A$305)/60)))</f>
        <v>2.4444009374532123</v>
      </c>
      <c r="D1610" s="10"/>
      <c r="E1610" s="15"/>
      <c r="F1610" s="10"/>
      <c r="G1610" s="10"/>
      <c r="H1610" s="10"/>
    </row>
    <row r="1611" spans="1:8" x14ac:dyDescent="0.2">
      <c r="A1611" s="13">
        <f t="shared" si="46"/>
        <v>160.59999999999516</v>
      </c>
      <c r="B1611" s="41">
        <v>0</v>
      </c>
      <c r="C1611" s="31">
        <f>$C$305*EXP(-((('PT1-result'!$M$13*'PT1-result'!$M$14)/'PT1-result'!$M$13)*((A1611-$A$305)/60)))</f>
        <v>2.4382975675008569</v>
      </c>
      <c r="D1611" s="10"/>
      <c r="E1611" s="15"/>
      <c r="F1611" s="10"/>
      <c r="G1611" s="10"/>
      <c r="H1611" s="10"/>
    </row>
    <row r="1612" spans="1:8" x14ac:dyDescent="0.2">
      <c r="A1612" s="13">
        <f t="shared" si="46"/>
        <v>160.69999999999516</v>
      </c>
      <c r="B1612" s="41">
        <v>0</v>
      </c>
      <c r="C1612" s="31">
        <f>$C$305*EXP(-((('PT1-result'!$M$13*'PT1-result'!$M$14)/'PT1-result'!$M$13)*((A1612-$A$305)/60)))</f>
        <v>2.4322094369162377</v>
      </c>
      <c r="D1612" s="10"/>
      <c r="E1612" s="15"/>
      <c r="F1612" s="10"/>
      <c r="G1612" s="10"/>
      <c r="H1612" s="10"/>
    </row>
    <row r="1613" spans="1:8" x14ac:dyDescent="0.2">
      <c r="A1613" s="13">
        <f t="shared" si="46"/>
        <v>160.79999999999515</v>
      </c>
      <c r="B1613" s="41">
        <v>0</v>
      </c>
      <c r="C1613" s="31">
        <f>$C$305*EXP(-((('PT1-result'!$M$13*'PT1-result'!$M$14)/'PT1-result'!$M$13)*((A1613-$A$305)/60)))</f>
        <v>2.4261365076485144</v>
      </c>
      <c r="D1613" s="10"/>
      <c r="E1613" s="15"/>
      <c r="F1613" s="10"/>
      <c r="G1613" s="10"/>
      <c r="H1613" s="10"/>
    </row>
    <row r="1614" spans="1:8" x14ac:dyDescent="0.2">
      <c r="A1614" s="13">
        <f t="shared" si="46"/>
        <v>160.89999999999515</v>
      </c>
      <c r="B1614" s="41">
        <v>0</v>
      </c>
      <c r="C1614" s="31">
        <f>$C$305*EXP(-((('PT1-result'!$M$13*'PT1-result'!$M$14)/'PT1-result'!$M$13)*((A1614-$A$305)/60)))</f>
        <v>2.4200787417418659</v>
      </c>
      <c r="D1614" s="10"/>
      <c r="E1614" s="15"/>
      <c r="F1614" s="10"/>
      <c r="G1614" s="10"/>
      <c r="H1614" s="10"/>
    </row>
    <row r="1615" spans="1:8" x14ac:dyDescent="0.2">
      <c r="A1615" s="13">
        <f t="shared" si="46"/>
        <v>160.99999999999514</v>
      </c>
      <c r="B1615" s="41">
        <v>0</v>
      </c>
      <c r="C1615" s="31">
        <f>$C$305*EXP(-((('PT1-result'!$M$13*'PT1-result'!$M$14)/'PT1-result'!$M$13)*((A1615-$A$305)/60)))</f>
        <v>2.4140361013352245</v>
      </c>
      <c r="D1615" s="10"/>
      <c r="E1615" s="15"/>
      <c r="F1615" s="10"/>
      <c r="G1615" s="10"/>
      <c r="H1615" s="10"/>
    </row>
    <row r="1616" spans="1:8" x14ac:dyDescent="0.2">
      <c r="A1616" s="13">
        <f t="shared" si="46"/>
        <v>161.09999999999513</v>
      </c>
      <c r="B1616" s="41">
        <v>0</v>
      </c>
      <c r="C1616" s="31">
        <f>$C$305*EXP(-((('PT1-result'!$M$13*'PT1-result'!$M$14)/'PT1-result'!$M$13)*((A1616-$A$305)/60)))</f>
        <v>2.4080085486620804</v>
      </c>
      <c r="D1616" s="10"/>
      <c r="E1616" s="15"/>
      <c r="F1616" s="10"/>
      <c r="G1616" s="10"/>
      <c r="H1616" s="10"/>
    </row>
    <row r="1617" spans="1:8" x14ac:dyDescent="0.2">
      <c r="A1617" s="13">
        <f t="shared" si="46"/>
        <v>161.19999999999513</v>
      </c>
      <c r="B1617" s="41">
        <v>0</v>
      </c>
      <c r="C1617" s="31">
        <f>$C$305*EXP(-((('PT1-result'!$M$13*'PT1-result'!$M$14)/'PT1-result'!$M$13)*((A1617-$A$305)/60)))</f>
        <v>2.4019960460502006</v>
      </c>
      <c r="D1617" s="10"/>
      <c r="E1617" s="15"/>
      <c r="F1617" s="10"/>
      <c r="G1617" s="10"/>
      <c r="H1617" s="10"/>
    </row>
    <row r="1618" spans="1:8" x14ac:dyDescent="0.2">
      <c r="A1618" s="13">
        <f t="shared" si="46"/>
        <v>161.29999999999512</v>
      </c>
      <c r="B1618" s="41">
        <v>0</v>
      </c>
      <c r="C1618" s="31">
        <f>$C$305*EXP(-((('PT1-result'!$M$13*'PT1-result'!$M$14)/'PT1-result'!$M$13)*((A1618-$A$305)/60)))</f>
        <v>2.3959985559214307</v>
      </c>
      <c r="D1618" s="10"/>
      <c r="E1618" s="15"/>
      <c r="F1618" s="10"/>
      <c r="G1618" s="10"/>
      <c r="H1618" s="10"/>
    </row>
    <row r="1619" spans="1:8" x14ac:dyDescent="0.2">
      <c r="A1619" s="13">
        <f t="shared" si="46"/>
        <v>161.39999999999512</v>
      </c>
      <c r="B1619" s="41">
        <v>0</v>
      </c>
      <c r="C1619" s="31">
        <f>$C$305*EXP(-((('PT1-result'!$M$13*'PT1-result'!$M$14)/'PT1-result'!$M$13)*((A1619-$A$305)/60)))</f>
        <v>2.3900160407914295</v>
      </c>
      <c r="D1619" s="10"/>
      <c r="E1619" s="15"/>
      <c r="F1619" s="10"/>
      <c r="G1619" s="10"/>
      <c r="H1619" s="10"/>
    </row>
    <row r="1620" spans="1:8" x14ac:dyDescent="0.2">
      <c r="A1620" s="13">
        <f t="shared" si="46"/>
        <v>161.49999999999511</v>
      </c>
      <c r="B1620" s="41">
        <v>0</v>
      </c>
      <c r="C1620" s="31">
        <f>$C$305*EXP(-((('PT1-result'!$M$13*'PT1-result'!$M$14)/'PT1-result'!$M$13)*((A1620-$A$305)/60)))</f>
        <v>2.3840484632694698</v>
      </c>
      <c r="D1620" s="10"/>
      <c r="E1620" s="15"/>
      <c r="F1620" s="10"/>
      <c r="G1620" s="10"/>
      <c r="H1620" s="10"/>
    </row>
    <row r="1621" spans="1:8" x14ac:dyDescent="0.2">
      <c r="A1621" s="13">
        <f t="shared" si="46"/>
        <v>161.59999999999511</v>
      </c>
      <c r="B1621" s="41">
        <v>0</v>
      </c>
      <c r="C1621" s="31">
        <f>$C$305*EXP(-((('PT1-result'!$M$13*'PT1-result'!$M$14)/'PT1-result'!$M$13)*((A1621-$A$305)/60)))</f>
        <v>2.3780957860581617</v>
      </c>
      <c r="D1621" s="10"/>
      <c r="E1621" s="15"/>
      <c r="F1621" s="10"/>
      <c r="G1621" s="10"/>
      <c r="H1621" s="10"/>
    </row>
    <row r="1622" spans="1:8" x14ac:dyDescent="0.2">
      <c r="A1622" s="13">
        <f t="shared" si="46"/>
        <v>161.6999999999951</v>
      </c>
      <c r="B1622" s="41">
        <v>0</v>
      </c>
      <c r="C1622" s="31">
        <f>$C$305*EXP(-((('PT1-result'!$M$13*'PT1-result'!$M$14)/'PT1-result'!$M$13)*((A1622-$A$305)/60)))</f>
        <v>2.3721579719532597</v>
      </c>
      <c r="D1622" s="10"/>
      <c r="E1622" s="15"/>
      <c r="F1622" s="10"/>
      <c r="G1622" s="10"/>
      <c r="H1622" s="10"/>
    </row>
    <row r="1623" spans="1:8" x14ac:dyDescent="0.2">
      <c r="A1623" s="13">
        <f t="shared" si="46"/>
        <v>161.79999999999509</v>
      </c>
      <c r="B1623" s="41">
        <v>0</v>
      </c>
      <c r="C1623" s="31">
        <f>$C$305*EXP(-((('PT1-result'!$M$13*'PT1-result'!$M$14)/'PT1-result'!$M$13)*((A1623-$A$305)/60)))</f>
        <v>2.3662349838434023</v>
      </c>
      <c r="D1623" s="10"/>
      <c r="E1623" s="15"/>
      <c r="F1623" s="10"/>
      <c r="G1623" s="10"/>
      <c r="H1623" s="10"/>
    </row>
    <row r="1624" spans="1:8" x14ac:dyDescent="0.2">
      <c r="A1624" s="13">
        <f t="shared" si="46"/>
        <v>161.89999999999509</v>
      </c>
      <c r="B1624" s="41">
        <v>0</v>
      </c>
      <c r="C1624" s="31">
        <f>$C$305*EXP(-((('PT1-result'!$M$13*'PT1-result'!$M$14)/'PT1-result'!$M$13)*((A1624-$A$305)/60)))</f>
        <v>2.3603267847099008</v>
      </c>
      <c r="D1624" s="10"/>
      <c r="E1624" s="15"/>
      <c r="F1624" s="10"/>
      <c r="G1624" s="10"/>
      <c r="H1624" s="10"/>
    </row>
    <row r="1625" spans="1:8" x14ac:dyDescent="0.2">
      <c r="A1625" s="13">
        <f t="shared" si="46"/>
        <v>161.99999999999508</v>
      </c>
      <c r="B1625" s="41">
        <v>0</v>
      </c>
      <c r="C1625" s="31">
        <f>$C$305*EXP(-((('PT1-result'!$M$13*'PT1-result'!$M$14)/'PT1-result'!$M$13)*((A1625-$A$305)/60)))</f>
        <v>2.3544333376264803</v>
      </c>
      <c r="D1625" s="10"/>
      <c r="E1625" s="15"/>
      <c r="F1625" s="10"/>
      <c r="G1625" s="10"/>
      <c r="H1625" s="10"/>
    </row>
    <row r="1626" spans="1:8" x14ac:dyDescent="0.2">
      <c r="A1626" s="13">
        <f t="shared" si="46"/>
        <v>162.09999999999508</v>
      </c>
      <c r="B1626" s="41">
        <v>0</v>
      </c>
      <c r="C1626" s="31">
        <f>$C$305*EXP(-((('PT1-result'!$M$13*'PT1-result'!$M$14)/'PT1-result'!$M$13)*((A1626-$A$305)/60)))</f>
        <v>2.34855460575909</v>
      </c>
      <c r="D1626" s="10"/>
      <c r="E1626" s="15"/>
      <c r="F1626" s="10"/>
      <c r="G1626" s="10"/>
      <c r="H1626" s="10"/>
    </row>
    <row r="1627" spans="1:8" x14ac:dyDescent="0.2">
      <c r="A1627" s="13">
        <f t="shared" si="46"/>
        <v>162.19999999999507</v>
      </c>
      <c r="B1627" s="41">
        <v>0</v>
      </c>
      <c r="C1627" s="31">
        <f>$C$305*EXP(-((('PT1-result'!$M$13*'PT1-result'!$M$14)/'PT1-result'!$M$13)*((A1627-$A$305)/60)))</f>
        <v>2.3426905523656272</v>
      </c>
      <c r="D1627" s="10"/>
      <c r="E1627" s="15"/>
      <c r="F1627" s="10"/>
      <c r="G1627" s="10"/>
      <c r="H1627" s="10"/>
    </row>
    <row r="1628" spans="1:8" x14ac:dyDescent="0.2">
      <c r="A1628" s="13">
        <f t="shared" si="46"/>
        <v>162.29999999999507</v>
      </c>
      <c r="B1628" s="41">
        <v>0</v>
      </c>
      <c r="C1628" s="31">
        <f>$C$305*EXP(-((('PT1-result'!$M$13*'PT1-result'!$M$14)/'PT1-result'!$M$13)*((A1628-$A$305)/60)))</f>
        <v>2.3368411407957459</v>
      </c>
      <c r="D1628" s="10"/>
      <c r="E1628" s="15"/>
      <c r="F1628" s="10"/>
      <c r="G1628" s="10"/>
      <c r="H1628" s="10"/>
    </row>
    <row r="1629" spans="1:8" x14ac:dyDescent="0.2">
      <c r="A1629" s="13">
        <f t="shared" si="46"/>
        <v>162.39999999999506</v>
      </c>
      <c r="B1629" s="41">
        <v>0</v>
      </c>
      <c r="C1629" s="31">
        <f>$C$305*EXP(-((('PT1-result'!$M$13*'PT1-result'!$M$14)/'PT1-result'!$M$13)*((A1629-$A$305)/60)))</f>
        <v>2.3310063344905965</v>
      </c>
      <c r="D1629" s="10"/>
      <c r="E1629" s="15"/>
      <c r="F1629" s="10"/>
      <c r="G1629" s="10"/>
      <c r="H1629" s="10"/>
    </row>
    <row r="1630" spans="1:8" x14ac:dyDescent="0.2">
      <c r="A1630" s="13">
        <f t="shared" si="46"/>
        <v>162.49999999999505</v>
      </c>
      <c r="B1630" s="41">
        <v>0</v>
      </c>
      <c r="C1630" s="31">
        <f>$C$305*EXP(-((('PT1-result'!$M$13*'PT1-result'!$M$14)/'PT1-result'!$M$13)*((A1630-$A$305)/60)))</f>
        <v>2.3251860969826312</v>
      </c>
      <c r="D1630" s="10"/>
      <c r="E1630" s="15"/>
      <c r="F1630" s="10"/>
      <c r="G1630" s="10"/>
      <c r="H1630" s="10"/>
    </row>
    <row r="1631" spans="1:8" x14ac:dyDescent="0.2">
      <c r="A1631" s="13">
        <f t="shared" si="46"/>
        <v>162.59999999999505</v>
      </c>
      <c r="B1631" s="41">
        <v>0</v>
      </c>
      <c r="C1631" s="31">
        <f>$C$305*EXP(-((('PT1-result'!$M$13*'PT1-result'!$M$14)/'PT1-result'!$M$13)*((A1631-$A$305)/60)))</f>
        <v>2.3193803918953373</v>
      </c>
      <c r="D1631" s="10"/>
      <c r="E1631" s="15"/>
      <c r="F1631" s="10"/>
      <c r="G1631" s="10"/>
      <c r="H1631" s="10"/>
    </row>
    <row r="1632" spans="1:8" x14ac:dyDescent="0.2">
      <c r="A1632" s="13">
        <f t="shared" si="46"/>
        <v>162.69999999999504</v>
      </c>
      <c r="B1632" s="41">
        <v>0</v>
      </c>
      <c r="C1632" s="31">
        <f>$C$305*EXP(-((('PT1-result'!$M$13*'PT1-result'!$M$14)/'PT1-result'!$M$13)*((A1632-$A$305)/60)))</f>
        <v>2.3135891829430451</v>
      </c>
      <c r="D1632" s="10"/>
      <c r="E1632" s="15"/>
      <c r="F1632" s="10"/>
      <c r="G1632" s="10"/>
      <c r="H1632" s="10"/>
    </row>
    <row r="1633" spans="1:8" x14ac:dyDescent="0.2">
      <c r="A1633" s="13">
        <f t="shared" si="46"/>
        <v>162.79999999999504</v>
      </c>
      <c r="B1633" s="41">
        <v>0</v>
      </c>
      <c r="C1633" s="31">
        <f>$C$305*EXP(-((('PT1-result'!$M$13*'PT1-result'!$M$14)/'PT1-result'!$M$13)*((A1633-$A$305)/60)))</f>
        <v>2.3078124339306751</v>
      </c>
      <c r="D1633" s="10"/>
      <c r="E1633" s="15"/>
      <c r="F1633" s="10"/>
      <c r="G1633" s="10"/>
      <c r="H1633" s="10"/>
    </row>
    <row r="1634" spans="1:8" x14ac:dyDescent="0.2">
      <c r="A1634" s="13">
        <f t="shared" si="46"/>
        <v>162.89999999999503</v>
      </c>
      <c r="B1634" s="41">
        <v>0</v>
      </c>
      <c r="C1634" s="31">
        <f>$C$305*EXP(-((('PT1-result'!$M$13*'PT1-result'!$M$14)/'PT1-result'!$M$13)*((A1634-$A$305)/60)))</f>
        <v>2.3020501087535337</v>
      </c>
      <c r="D1634" s="10"/>
      <c r="E1634" s="15"/>
      <c r="F1634" s="10"/>
      <c r="G1634" s="10"/>
      <c r="H1634" s="10"/>
    </row>
    <row r="1635" spans="1:8" x14ac:dyDescent="0.2">
      <c r="A1635" s="13">
        <f t="shared" si="46"/>
        <v>162.99999999999503</v>
      </c>
      <c r="B1635" s="41">
        <v>0</v>
      </c>
      <c r="C1635" s="31">
        <f>$C$305*EXP(-((('PT1-result'!$M$13*'PT1-result'!$M$14)/'PT1-result'!$M$13)*((A1635-$A$305)/60)))</f>
        <v>2.2963021713970599</v>
      </c>
      <c r="D1635" s="10"/>
      <c r="E1635" s="15"/>
      <c r="F1635" s="10"/>
      <c r="G1635" s="10"/>
      <c r="H1635" s="10"/>
    </row>
    <row r="1636" spans="1:8" x14ac:dyDescent="0.2">
      <c r="A1636" s="13">
        <f t="shared" si="46"/>
        <v>163.09999999999502</v>
      </c>
      <c r="B1636" s="41">
        <v>0</v>
      </c>
      <c r="C1636" s="31">
        <f>$C$305*EXP(-((('PT1-result'!$M$13*'PT1-result'!$M$14)/'PT1-result'!$M$13)*((A1636-$A$305)/60)))</f>
        <v>2.2905685859366369</v>
      </c>
      <c r="D1636" s="10"/>
      <c r="E1636" s="15"/>
      <c r="F1636" s="10"/>
      <c r="G1636" s="10"/>
      <c r="H1636" s="10"/>
    </row>
    <row r="1637" spans="1:8" x14ac:dyDescent="0.2">
      <c r="A1637" s="13">
        <f t="shared" si="46"/>
        <v>163.19999999999501</v>
      </c>
      <c r="B1637" s="41">
        <v>0</v>
      </c>
      <c r="C1637" s="31">
        <f>$C$305*EXP(-((('PT1-result'!$M$13*'PT1-result'!$M$14)/'PT1-result'!$M$13)*((A1637-$A$305)/60)))</f>
        <v>2.2848493165373291</v>
      </c>
      <c r="D1637" s="10"/>
      <c r="E1637" s="15"/>
      <c r="F1637" s="10"/>
      <c r="G1637" s="10"/>
      <c r="H1637" s="10"/>
    </row>
    <row r="1638" spans="1:8" x14ac:dyDescent="0.2">
      <c r="A1638" s="13">
        <f t="shared" si="46"/>
        <v>163.29999999999501</v>
      </c>
      <c r="B1638" s="41">
        <v>0</v>
      </c>
      <c r="C1638" s="31">
        <f>$C$305*EXP(-((('PT1-result'!$M$13*'PT1-result'!$M$14)/'PT1-result'!$M$13)*((A1638-$A$305)/60)))</f>
        <v>2.2791443274536909</v>
      </c>
      <c r="D1638" s="10"/>
      <c r="E1638" s="15"/>
      <c r="F1638" s="10"/>
      <c r="G1638" s="10"/>
      <c r="H1638" s="10"/>
    </row>
    <row r="1639" spans="1:8" x14ac:dyDescent="0.2">
      <c r="A1639" s="13">
        <f t="shared" si="46"/>
        <v>163.399999999995</v>
      </c>
      <c r="B1639" s="41">
        <v>0</v>
      </c>
      <c r="C1639" s="31">
        <f>$C$305*EXP(-((('PT1-result'!$M$13*'PT1-result'!$M$14)/'PT1-result'!$M$13)*((A1639-$A$305)/60)))</f>
        <v>2.2734535830295131</v>
      </c>
      <c r="D1639" s="10"/>
      <c r="E1639" s="15"/>
      <c r="F1639" s="10"/>
      <c r="G1639" s="10"/>
      <c r="H1639" s="10"/>
    </row>
    <row r="1640" spans="1:8" x14ac:dyDescent="0.2">
      <c r="A1640" s="13">
        <f t="shared" si="46"/>
        <v>163.499999999995</v>
      </c>
      <c r="B1640" s="41">
        <v>0</v>
      </c>
      <c r="C1640" s="31">
        <f>$C$305*EXP(-((('PT1-result'!$M$13*'PT1-result'!$M$14)/'PT1-result'!$M$13)*((A1640-$A$305)/60)))</f>
        <v>2.2677770476976358</v>
      </c>
      <c r="D1640" s="10"/>
      <c r="E1640" s="15"/>
      <c r="F1640" s="10"/>
      <c r="G1640" s="10"/>
      <c r="H1640" s="10"/>
    </row>
    <row r="1641" spans="1:8" x14ac:dyDescent="0.2">
      <c r="A1641" s="13">
        <f t="shared" si="46"/>
        <v>163.59999999999499</v>
      </c>
      <c r="B1641" s="41">
        <v>0</v>
      </c>
      <c r="C1641" s="31">
        <f>$C$305*EXP(-((('PT1-result'!$M$13*'PT1-result'!$M$14)/'PT1-result'!$M$13)*((A1641-$A$305)/60)))</f>
        <v>2.2621146859796846</v>
      </c>
      <c r="D1641" s="10"/>
      <c r="E1641" s="15"/>
      <c r="F1641" s="10"/>
      <c r="G1641" s="10"/>
      <c r="H1641" s="10"/>
    </row>
    <row r="1642" spans="1:8" x14ac:dyDescent="0.2">
      <c r="A1642" s="13">
        <f t="shared" si="46"/>
        <v>163.69999999999499</v>
      </c>
      <c r="B1642" s="41">
        <v>0</v>
      </c>
      <c r="C1642" s="31">
        <f>$C$305*EXP(-((('PT1-result'!$M$13*'PT1-result'!$M$14)/'PT1-result'!$M$13)*((A1642-$A$305)/60)))</f>
        <v>2.2564664624858866</v>
      </c>
      <c r="D1642" s="10"/>
      <c r="E1642" s="15"/>
      <c r="F1642" s="10"/>
      <c r="G1642" s="10"/>
      <c r="H1642" s="10"/>
    </row>
    <row r="1643" spans="1:8" x14ac:dyDescent="0.2">
      <c r="A1643" s="13">
        <f t="shared" si="46"/>
        <v>163.79999999999498</v>
      </c>
      <c r="B1643" s="41">
        <v>0</v>
      </c>
      <c r="C1643" s="31">
        <f>$C$305*EXP(-((('PT1-result'!$M$13*'PT1-result'!$M$14)/'PT1-result'!$M$13)*((A1643-$A$305)/60)))</f>
        <v>2.2508323419148222</v>
      </c>
      <c r="D1643" s="10"/>
      <c r="E1643" s="15"/>
      <c r="F1643" s="10"/>
      <c r="G1643" s="10"/>
      <c r="H1643" s="10"/>
    </row>
    <row r="1644" spans="1:8" x14ac:dyDescent="0.2">
      <c r="A1644" s="13">
        <f t="shared" si="46"/>
        <v>163.89999999999498</v>
      </c>
      <c r="B1644" s="41">
        <v>0</v>
      </c>
      <c r="C1644" s="31">
        <f>$C$305*EXP(-((('PT1-result'!$M$13*'PT1-result'!$M$14)/'PT1-result'!$M$13)*((A1644-$A$305)/60)))</f>
        <v>2.2452122890532258</v>
      </c>
      <c r="D1644" s="10"/>
      <c r="E1644" s="15"/>
      <c r="F1644" s="10"/>
      <c r="G1644" s="10"/>
      <c r="H1644" s="10"/>
    </row>
    <row r="1645" spans="1:8" x14ac:dyDescent="0.2">
      <c r="A1645" s="13">
        <f t="shared" si="46"/>
        <v>163.99999999999497</v>
      </c>
      <c r="B1645" s="41">
        <v>0</v>
      </c>
      <c r="C1645" s="31">
        <f>$C$305*EXP(-((('PT1-result'!$M$13*'PT1-result'!$M$14)/'PT1-result'!$M$13)*((A1645-$A$305)/60)))</f>
        <v>2.2396062687757388</v>
      </c>
      <c r="D1645" s="10"/>
      <c r="E1645" s="15"/>
      <c r="F1645" s="10"/>
      <c r="G1645" s="10"/>
      <c r="H1645" s="10"/>
    </row>
    <row r="1646" spans="1:8" x14ac:dyDescent="0.2">
      <c r="A1646" s="13">
        <f t="shared" si="46"/>
        <v>164.09999999999496</v>
      </c>
      <c r="B1646" s="41">
        <v>0</v>
      </c>
      <c r="C1646" s="31">
        <f>$C$305*EXP(-((('PT1-result'!$M$13*'PT1-result'!$M$14)/'PT1-result'!$M$13)*((A1646-$A$305)/60)))</f>
        <v>2.2340142460447265</v>
      </c>
      <c r="D1646" s="10"/>
      <c r="E1646" s="15"/>
      <c r="F1646" s="10"/>
      <c r="G1646" s="10"/>
      <c r="H1646" s="10"/>
    </row>
    <row r="1647" spans="1:8" x14ac:dyDescent="0.2">
      <c r="A1647" s="13">
        <f t="shared" si="46"/>
        <v>164.19999999999496</v>
      </c>
      <c r="B1647" s="41">
        <v>0</v>
      </c>
      <c r="C1647" s="31">
        <f>$C$305*EXP(-((('PT1-result'!$M$13*'PT1-result'!$M$14)/'PT1-result'!$M$13)*((A1647-$A$305)/60)))</f>
        <v>2.2284361859100219</v>
      </c>
      <c r="D1647" s="10"/>
      <c r="E1647" s="15"/>
      <c r="F1647" s="10"/>
      <c r="G1647" s="10"/>
      <c r="H1647" s="10"/>
    </row>
    <row r="1648" spans="1:8" x14ac:dyDescent="0.2">
      <c r="A1648" s="13">
        <f t="shared" si="46"/>
        <v>164.29999999999495</v>
      </c>
      <c r="B1648" s="41">
        <v>0</v>
      </c>
      <c r="C1648" s="31">
        <f>$C$305*EXP(-((('PT1-result'!$M$13*'PT1-result'!$M$14)/'PT1-result'!$M$13)*((A1648-$A$305)/60)))</f>
        <v>2.2228720535087358</v>
      </c>
      <c r="D1648" s="10"/>
      <c r="E1648" s="15"/>
      <c r="F1648" s="10"/>
      <c r="G1648" s="10"/>
      <c r="H1648" s="10"/>
    </row>
    <row r="1649" spans="1:8" x14ac:dyDescent="0.2">
      <c r="A1649" s="13">
        <f t="shared" si="46"/>
        <v>164.39999999999495</v>
      </c>
      <c r="B1649" s="41">
        <v>0</v>
      </c>
      <c r="C1649" s="31">
        <f>$C$305*EXP(-((('PT1-result'!$M$13*'PT1-result'!$M$14)/'PT1-result'!$M$13)*((A1649-$A$305)/60)))</f>
        <v>2.2173218140650151</v>
      </c>
      <c r="D1649" s="10"/>
      <c r="E1649" s="15"/>
      <c r="F1649" s="10"/>
      <c r="G1649" s="10"/>
      <c r="H1649" s="10"/>
    </row>
    <row r="1650" spans="1:8" x14ac:dyDescent="0.2">
      <c r="A1650" s="13">
        <f t="shared" si="46"/>
        <v>164.49999999999494</v>
      </c>
      <c r="B1650" s="41">
        <v>0</v>
      </c>
      <c r="C1650" s="31">
        <f>$C$305*EXP(-((('PT1-result'!$M$13*'PT1-result'!$M$14)/'PT1-result'!$M$13)*((A1650-$A$305)/60)))</f>
        <v>2.2117854328898563</v>
      </c>
      <c r="D1650" s="10"/>
      <c r="E1650" s="15"/>
      <c r="F1650" s="10"/>
      <c r="G1650" s="10"/>
      <c r="H1650" s="10"/>
    </row>
    <row r="1651" spans="1:8" x14ac:dyDescent="0.2">
      <c r="A1651" s="13">
        <f t="shared" si="46"/>
        <v>164.59999999999494</v>
      </c>
      <c r="B1651" s="41">
        <v>0</v>
      </c>
      <c r="C1651" s="31">
        <f>$C$305*EXP(-((('PT1-result'!$M$13*'PT1-result'!$M$14)/'PT1-result'!$M$13)*((A1651-$A$305)/60)))</f>
        <v>2.2062628753808484</v>
      </c>
      <c r="D1651" s="10"/>
      <c r="E1651" s="15"/>
      <c r="F1651" s="10"/>
      <c r="G1651" s="10"/>
      <c r="H1651" s="10"/>
    </row>
    <row r="1652" spans="1:8" x14ac:dyDescent="0.2">
      <c r="A1652" s="13">
        <f t="shared" si="46"/>
        <v>164.69999999999493</v>
      </c>
      <c r="B1652" s="41">
        <v>0</v>
      </c>
      <c r="C1652" s="31">
        <f>$C$305*EXP(-((('PT1-result'!$M$13*'PT1-result'!$M$14)/'PT1-result'!$M$13)*((A1652-$A$305)/60)))</f>
        <v>2.200754107021996</v>
      </c>
      <c r="D1652" s="10"/>
      <c r="E1652" s="15"/>
      <c r="F1652" s="10"/>
      <c r="G1652" s="10"/>
      <c r="H1652" s="10"/>
    </row>
    <row r="1653" spans="1:8" x14ac:dyDescent="0.2">
      <c r="A1653" s="13">
        <f t="shared" si="46"/>
        <v>164.79999999999492</v>
      </c>
      <c r="B1653" s="41">
        <v>0</v>
      </c>
      <c r="C1653" s="31">
        <f>$C$305*EXP(-((('PT1-result'!$M$13*'PT1-result'!$M$14)/'PT1-result'!$M$13)*((A1653-$A$305)/60)))</f>
        <v>2.1952590933834744</v>
      </c>
      <c r="D1653" s="10"/>
      <c r="E1653" s="15"/>
      <c r="F1653" s="10"/>
      <c r="G1653" s="10"/>
      <c r="H1653" s="10"/>
    </row>
    <row r="1654" spans="1:8" x14ac:dyDescent="0.2">
      <c r="A1654" s="13">
        <f t="shared" si="46"/>
        <v>164.89999999999492</v>
      </c>
      <c r="B1654" s="41">
        <v>0</v>
      </c>
      <c r="C1654" s="31">
        <f>$C$305*EXP(-((('PT1-result'!$M$13*'PT1-result'!$M$14)/'PT1-result'!$M$13)*((A1654-$A$305)/60)))</f>
        <v>2.1897778001214361</v>
      </c>
      <c r="D1654" s="10"/>
      <c r="E1654" s="15"/>
      <c r="F1654" s="10"/>
      <c r="G1654" s="10"/>
      <c r="H1654" s="10"/>
    </row>
    <row r="1655" spans="1:8" x14ac:dyDescent="0.2">
      <c r="A1655" s="13">
        <f t="shared" si="46"/>
        <v>164.99999999999491</v>
      </c>
      <c r="B1655" s="41">
        <v>0</v>
      </c>
      <c r="C1655" s="31">
        <f>$C$305*EXP(-((('PT1-result'!$M$13*'PT1-result'!$M$14)/'PT1-result'!$M$13)*((A1655-$A$305)/60)))</f>
        <v>2.1843101929777711</v>
      </c>
      <c r="D1655" s="10"/>
      <c r="E1655" s="15"/>
      <c r="F1655" s="10"/>
      <c r="G1655" s="10"/>
      <c r="H1655" s="10"/>
    </row>
    <row r="1656" spans="1:8" x14ac:dyDescent="0.2">
      <c r="A1656" s="13">
        <f t="shared" si="46"/>
        <v>165.09999999999491</v>
      </c>
      <c r="B1656" s="41">
        <v>0</v>
      </c>
      <c r="C1656" s="31">
        <f>$C$305*EXP(-((('PT1-result'!$M$13*'PT1-result'!$M$14)/'PT1-result'!$M$13)*((A1656-$A$305)/60)))</f>
        <v>2.1788562377799274</v>
      </c>
      <c r="D1656" s="10"/>
      <c r="E1656" s="15"/>
      <c r="F1656" s="10"/>
      <c r="G1656" s="10"/>
      <c r="H1656" s="10"/>
    </row>
    <row r="1657" spans="1:8" x14ac:dyDescent="0.2">
      <c r="A1657" s="13">
        <f t="shared" si="46"/>
        <v>165.1999999999949</v>
      </c>
      <c r="B1657" s="41">
        <v>0</v>
      </c>
      <c r="C1657" s="31">
        <f>$C$305*EXP(-((('PT1-result'!$M$13*'PT1-result'!$M$14)/'PT1-result'!$M$13)*((A1657-$A$305)/60)))</f>
        <v>2.1734159004406597</v>
      </c>
      <c r="D1657" s="10"/>
      <c r="E1657" s="15"/>
      <c r="F1657" s="10"/>
      <c r="G1657" s="10"/>
      <c r="H1657" s="10"/>
    </row>
    <row r="1658" spans="1:8" x14ac:dyDescent="0.2">
      <c r="A1658" s="13">
        <f t="shared" si="46"/>
        <v>165.2999999999949</v>
      </c>
      <c r="B1658" s="41">
        <v>0</v>
      </c>
      <c r="C1658" s="31">
        <f>$C$305*EXP(-((('PT1-result'!$M$13*'PT1-result'!$M$14)/'PT1-result'!$M$13)*((A1658-$A$305)/60)))</f>
        <v>2.1679891469578476</v>
      </c>
      <c r="D1658" s="10"/>
      <c r="E1658" s="15"/>
      <c r="F1658" s="10"/>
      <c r="G1658" s="10"/>
      <c r="H1658" s="10"/>
    </row>
    <row r="1659" spans="1:8" x14ac:dyDescent="0.2">
      <c r="A1659" s="13">
        <f t="shared" si="46"/>
        <v>165.39999999999489</v>
      </c>
      <c r="B1659" s="41">
        <v>0</v>
      </c>
      <c r="C1659" s="31">
        <f>$C$305*EXP(-((('PT1-result'!$M$13*'PT1-result'!$M$14)/'PT1-result'!$M$13)*((A1659-$A$305)/60)))</f>
        <v>2.162575943414256</v>
      </c>
      <c r="D1659" s="10"/>
      <c r="E1659" s="15"/>
      <c r="F1659" s="10"/>
      <c r="G1659" s="10"/>
      <c r="H1659" s="10"/>
    </row>
    <row r="1660" spans="1:8" x14ac:dyDescent="0.2">
      <c r="A1660" s="13">
        <f t="shared" si="46"/>
        <v>165.49999999999488</v>
      </c>
      <c r="B1660" s="41">
        <v>0</v>
      </c>
      <c r="C1660" s="31">
        <f>$C$305*EXP(-((('PT1-result'!$M$13*'PT1-result'!$M$14)/'PT1-result'!$M$13)*((A1660-$A$305)/60)))</f>
        <v>2.1571762559773564</v>
      </c>
      <c r="D1660" s="10"/>
      <c r="E1660" s="15"/>
      <c r="F1660" s="10"/>
      <c r="G1660" s="10"/>
      <c r="H1660" s="10"/>
    </row>
    <row r="1661" spans="1:8" x14ac:dyDescent="0.2">
      <c r="A1661" s="13">
        <f t="shared" si="46"/>
        <v>165.59999999999488</v>
      </c>
      <c r="B1661" s="41">
        <v>0</v>
      </c>
      <c r="C1661" s="31">
        <f>$C$305*EXP(-((('PT1-result'!$M$13*'PT1-result'!$M$14)/'PT1-result'!$M$13)*((A1661-$A$305)/60)))</f>
        <v>2.1517900508990748</v>
      </c>
      <c r="D1661" s="10"/>
      <c r="E1661" s="15"/>
      <c r="F1661" s="10"/>
      <c r="G1661" s="10"/>
      <c r="H1661" s="10"/>
    </row>
    <row r="1662" spans="1:8" x14ac:dyDescent="0.2">
      <c r="A1662" s="13">
        <f t="shared" si="46"/>
        <v>165.69999999999487</v>
      </c>
      <c r="B1662" s="41">
        <v>0</v>
      </c>
      <c r="C1662" s="31">
        <f>$C$305*EXP(-((('PT1-result'!$M$13*'PT1-result'!$M$14)/'PT1-result'!$M$13)*((A1662-$A$305)/60)))</f>
        <v>2.1464172945156181</v>
      </c>
      <c r="D1662" s="10"/>
      <c r="E1662" s="15"/>
      <c r="F1662" s="10"/>
      <c r="G1662" s="10"/>
      <c r="H1662" s="10"/>
    </row>
    <row r="1663" spans="1:8" x14ac:dyDescent="0.2">
      <c r="A1663" s="13">
        <f t="shared" si="46"/>
        <v>165.79999999999487</v>
      </c>
      <c r="B1663" s="41">
        <v>0</v>
      </c>
      <c r="C1663" s="31">
        <f>$C$305*EXP(-((('PT1-result'!$M$13*'PT1-result'!$M$14)/'PT1-result'!$M$13)*((A1663-$A$305)/60)))</f>
        <v>2.1410579532472371</v>
      </c>
      <c r="D1663" s="10"/>
      <c r="E1663" s="15"/>
      <c r="F1663" s="10"/>
      <c r="G1663" s="10"/>
      <c r="H1663" s="10"/>
    </row>
    <row r="1664" spans="1:8" x14ac:dyDescent="0.2">
      <c r="A1664" s="13">
        <f t="shared" si="46"/>
        <v>165.89999999999486</v>
      </c>
      <c r="B1664" s="41">
        <v>0</v>
      </c>
      <c r="C1664" s="31">
        <f>$C$305*EXP(-((('PT1-result'!$M$13*'PT1-result'!$M$14)/'PT1-result'!$M$13)*((A1664-$A$305)/60)))</f>
        <v>2.1357119935980369</v>
      </c>
      <c r="D1664" s="10"/>
      <c r="E1664" s="15"/>
      <c r="F1664" s="10"/>
      <c r="G1664" s="10"/>
      <c r="H1664" s="10"/>
    </row>
    <row r="1665" spans="1:8" x14ac:dyDescent="0.2">
      <c r="A1665" s="13">
        <f t="shared" si="46"/>
        <v>165.99999999999486</v>
      </c>
      <c r="B1665" s="41">
        <v>0</v>
      </c>
      <c r="C1665" s="31">
        <f>$C$305*EXP(-((('PT1-result'!$M$13*'PT1-result'!$M$14)/'PT1-result'!$M$13)*((A1665-$A$305)/60)))</f>
        <v>2.1303793821557435</v>
      </c>
      <c r="D1665" s="10"/>
      <c r="E1665" s="15"/>
      <c r="F1665" s="10"/>
      <c r="G1665" s="10"/>
      <c r="H1665" s="10"/>
    </row>
    <row r="1666" spans="1:8" x14ac:dyDescent="0.2">
      <c r="A1666" s="13">
        <f t="shared" si="46"/>
        <v>166.09999999999485</v>
      </c>
      <c r="B1666" s="41">
        <v>0</v>
      </c>
      <c r="C1666" s="31">
        <f>$C$305*EXP(-((('PT1-result'!$M$13*'PT1-result'!$M$14)/'PT1-result'!$M$13)*((A1666-$A$305)/60)))</f>
        <v>2.125060085591528</v>
      </c>
      <c r="D1666" s="10"/>
      <c r="E1666" s="15"/>
      <c r="F1666" s="10"/>
      <c r="G1666" s="10"/>
      <c r="H1666" s="10"/>
    </row>
    <row r="1667" spans="1:8" x14ac:dyDescent="0.2">
      <c r="A1667" s="13">
        <f t="shared" si="46"/>
        <v>166.19999999999484</v>
      </c>
      <c r="B1667" s="41">
        <v>0</v>
      </c>
      <c r="C1667" s="31">
        <f>$C$305*EXP(-((('PT1-result'!$M$13*'PT1-result'!$M$14)/'PT1-result'!$M$13)*((A1667-$A$305)/60)))</f>
        <v>2.1197540706597624</v>
      </c>
      <c r="D1667" s="10"/>
      <c r="E1667" s="15"/>
      <c r="F1667" s="10"/>
      <c r="G1667" s="10"/>
      <c r="H1667" s="10"/>
    </row>
    <row r="1668" spans="1:8" x14ac:dyDescent="0.2">
      <c r="A1668" s="13">
        <f t="shared" si="46"/>
        <v>166.29999999999484</v>
      </c>
      <c r="B1668" s="41">
        <v>0</v>
      </c>
      <c r="C1668" s="31">
        <f>$C$305*EXP(-((('PT1-result'!$M$13*'PT1-result'!$M$14)/'PT1-result'!$M$13)*((A1668-$A$305)/60)))</f>
        <v>2.1144613041978411</v>
      </c>
      <c r="D1668" s="10"/>
      <c r="E1668" s="15"/>
      <c r="F1668" s="10"/>
      <c r="G1668" s="10"/>
      <c r="H1668" s="10"/>
    </row>
    <row r="1669" spans="1:8" x14ac:dyDescent="0.2">
      <c r="A1669" s="13">
        <f t="shared" si="46"/>
        <v>166.39999999999483</v>
      </c>
      <c r="B1669" s="41">
        <v>0</v>
      </c>
      <c r="C1669" s="31">
        <f>$C$305*EXP(-((('PT1-result'!$M$13*'PT1-result'!$M$14)/'PT1-result'!$M$13)*((A1669-$A$305)/60)))</f>
        <v>2.1091817531259491</v>
      </c>
      <c r="D1669" s="10"/>
      <c r="E1669" s="15"/>
      <c r="F1669" s="10"/>
      <c r="G1669" s="10"/>
      <c r="H1669" s="10"/>
    </row>
    <row r="1670" spans="1:8" x14ac:dyDescent="0.2">
      <c r="A1670" s="13">
        <f t="shared" si="46"/>
        <v>166.49999999999483</v>
      </c>
      <c r="B1670" s="41">
        <v>0</v>
      </c>
      <c r="C1670" s="31">
        <f>$C$305*EXP(-((('PT1-result'!$M$13*'PT1-result'!$M$14)/'PT1-result'!$M$13)*((A1670-$A$305)/60)))</f>
        <v>2.1039153844468865</v>
      </c>
      <c r="D1670" s="10"/>
      <c r="E1670" s="15"/>
      <c r="F1670" s="10"/>
      <c r="G1670" s="10"/>
      <c r="H1670" s="10"/>
    </row>
    <row r="1671" spans="1:8" x14ac:dyDescent="0.2">
      <c r="A1671" s="13">
        <f t="shared" ref="A1671:A1734" si="47">A1670+0.1</f>
        <v>166.59999999999482</v>
      </c>
      <c r="B1671" s="41">
        <v>0</v>
      </c>
      <c r="C1671" s="31">
        <f>$C$305*EXP(-((('PT1-result'!$M$13*'PT1-result'!$M$14)/'PT1-result'!$M$13)*((A1671-$A$305)/60)))</f>
        <v>2.0986621652458211</v>
      </c>
      <c r="D1671" s="10"/>
      <c r="E1671" s="15"/>
      <c r="F1671" s="10"/>
      <c r="G1671" s="10"/>
      <c r="H1671" s="10"/>
    </row>
    <row r="1672" spans="1:8" x14ac:dyDescent="0.2">
      <c r="A1672" s="13">
        <f t="shared" si="47"/>
        <v>166.69999999999482</v>
      </c>
      <c r="B1672" s="41">
        <v>0</v>
      </c>
      <c r="C1672" s="31">
        <f>$C$305*EXP(-((('PT1-result'!$M$13*'PT1-result'!$M$14)/'PT1-result'!$M$13)*((A1672-$A$305)/60)))</f>
        <v>2.0934220626901219</v>
      </c>
      <c r="D1672" s="10"/>
      <c r="E1672" s="15"/>
      <c r="F1672" s="10"/>
      <c r="G1672" s="10"/>
      <c r="H1672" s="10"/>
    </row>
    <row r="1673" spans="1:8" x14ac:dyDescent="0.2">
      <c r="A1673" s="13">
        <f t="shared" si="47"/>
        <v>166.79999999999481</v>
      </c>
      <c r="B1673" s="41">
        <v>0</v>
      </c>
      <c r="C1673" s="31">
        <f>$C$305*EXP(-((('PT1-result'!$M$13*'PT1-result'!$M$14)/'PT1-result'!$M$13)*((A1673-$A$305)/60)))</f>
        <v>2.0881950440291277</v>
      </c>
      <c r="D1673" s="10"/>
      <c r="E1673" s="15"/>
      <c r="F1673" s="10"/>
      <c r="G1673" s="10"/>
      <c r="H1673" s="10"/>
    </row>
    <row r="1674" spans="1:8" x14ac:dyDescent="0.2">
      <c r="A1674" s="13">
        <f t="shared" si="47"/>
        <v>166.8999999999948</v>
      </c>
      <c r="B1674" s="41">
        <v>0</v>
      </c>
      <c r="C1674" s="31">
        <f>$C$305*EXP(-((('PT1-result'!$M$13*'PT1-result'!$M$14)/'PT1-result'!$M$13)*((A1674-$A$305)/60)))</f>
        <v>2.0829810765939594</v>
      </c>
      <c r="D1674" s="10"/>
      <c r="E1674" s="15"/>
      <c r="F1674" s="10"/>
      <c r="G1674" s="10"/>
      <c r="H1674" s="10"/>
    </row>
    <row r="1675" spans="1:8" x14ac:dyDescent="0.2">
      <c r="A1675" s="13">
        <f t="shared" si="47"/>
        <v>166.9999999999948</v>
      </c>
      <c r="B1675" s="41">
        <v>0</v>
      </c>
      <c r="C1675" s="31">
        <f>$C$305*EXP(-((('PT1-result'!$M$13*'PT1-result'!$M$14)/'PT1-result'!$M$13)*((A1675-$A$305)/60)))</f>
        <v>2.0777801277972947</v>
      </c>
      <c r="D1675" s="10"/>
      <c r="E1675" s="15"/>
      <c r="F1675" s="10"/>
      <c r="G1675" s="10"/>
      <c r="H1675" s="10"/>
    </row>
    <row r="1676" spans="1:8" x14ac:dyDescent="0.2">
      <c r="A1676" s="13">
        <f t="shared" si="47"/>
        <v>167.09999999999479</v>
      </c>
      <c r="B1676" s="41">
        <v>0</v>
      </c>
      <c r="C1676" s="31">
        <f>$C$305*EXP(-((('PT1-result'!$M$13*'PT1-result'!$M$14)/'PT1-result'!$M$13)*((A1676-$A$305)/60)))</f>
        <v>2.0725921651331971</v>
      </c>
      <c r="D1676" s="10"/>
      <c r="E1676" s="15"/>
      <c r="F1676" s="10"/>
      <c r="G1676" s="10"/>
      <c r="H1676" s="10"/>
    </row>
    <row r="1677" spans="1:8" x14ac:dyDescent="0.2">
      <c r="A1677" s="13">
        <f t="shared" si="47"/>
        <v>167.19999999999479</v>
      </c>
      <c r="B1677" s="41">
        <v>0</v>
      </c>
      <c r="C1677" s="31">
        <f>$C$305*EXP(-((('PT1-result'!$M$13*'PT1-result'!$M$14)/'PT1-result'!$M$13)*((A1677-$A$305)/60)))</f>
        <v>2.0674171561768757</v>
      </c>
      <c r="D1677" s="10"/>
      <c r="E1677" s="15"/>
      <c r="F1677" s="10"/>
      <c r="G1677" s="10"/>
      <c r="H1677" s="10"/>
    </row>
    <row r="1678" spans="1:8" x14ac:dyDescent="0.2">
      <c r="A1678" s="13">
        <f t="shared" si="47"/>
        <v>167.29999999999478</v>
      </c>
      <c r="B1678" s="41">
        <v>0</v>
      </c>
      <c r="C1678" s="31">
        <f>$C$305*EXP(-((('PT1-result'!$M$13*'PT1-result'!$M$14)/'PT1-result'!$M$13)*((A1678-$A$305)/60)))</f>
        <v>2.0622550685845127</v>
      </c>
      <c r="D1678" s="10"/>
      <c r="E1678" s="15"/>
      <c r="F1678" s="10"/>
      <c r="G1678" s="10"/>
      <c r="H1678" s="10"/>
    </row>
    <row r="1679" spans="1:8" x14ac:dyDescent="0.2">
      <c r="A1679" s="13">
        <f t="shared" si="47"/>
        <v>167.39999999999478</v>
      </c>
      <c r="B1679" s="41">
        <v>0</v>
      </c>
      <c r="C1679" s="31">
        <f>$C$305*EXP(-((('PT1-result'!$M$13*'PT1-result'!$M$14)/'PT1-result'!$M$13)*((A1679-$A$305)/60)))</f>
        <v>2.0571058700930371</v>
      </c>
      <c r="D1679" s="10"/>
      <c r="E1679" s="15"/>
      <c r="F1679" s="10"/>
      <c r="G1679" s="10"/>
      <c r="H1679" s="10"/>
    </row>
    <row r="1680" spans="1:8" x14ac:dyDescent="0.2">
      <c r="A1680" s="13">
        <f t="shared" si="47"/>
        <v>167.49999999999477</v>
      </c>
      <c r="B1680" s="41">
        <v>0</v>
      </c>
      <c r="C1680" s="31">
        <f>$C$305*EXP(-((('PT1-result'!$M$13*'PT1-result'!$M$14)/'PT1-result'!$M$13)*((A1680-$A$305)/60)))</f>
        <v>2.0519695285199515</v>
      </c>
      <c r="D1680" s="10"/>
      <c r="E1680" s="15"/>
      <c r="F1680" s="10"/>
      <c r="G1680" s="10"/>
      <c r="H1680" s="10"/>
    </row>
    <row r="1681" spans="1:8" x14ac:dyDescent="0.2">
      <c r="A1681" s="13">
        <f t="shared" si="47"/>
        <v>167.59999999999476</v>
      </c>
      <c r="B1681" s="41">
        <v>0</v>
      </c>
      <c r="C1681" s="31">
        <f>$C$305*EXP(-((('PT1-result'!$M$13*'PT1-result'!$M$14)/'PT1-result'!$M$13)*((A1681-$A$305)/60)))</f>
        <v>2.0468460117630949</v>
      </c>
      <c r="D1681" s="10"/>
      <c r="E1681" s="15"/>
      <c r="F1681" s="10"/>
      <c r="G1681" s="10"/>
      <c r="H1681" s="10"/>
    </row>
    <row r="1682" spans="1:8" x14ac:dyDescent="0.2">
      <c r="A1682" s="13">
        <f t="shared" si="47"/>
        <v>167.69999999999476</v>
      </c>
      <c r="B1682" s="41">
        <v>0</v>
      </c>
      <c r="C1682" s="31">
        <f>$C$305*EXP(-((('PT1-result'!$M$13*'PT1-result'!$M$14)/'PT1-result'!$M$13)*((A1682-$A$305)/60)))</f>
        <v>2.0417352878004769</v>
      </c>
      <c r="D1682" s="10"/>
      <c r="E1682" s="15"/>
      <c r="F1682" s="10"/>
      <c r="G1682" s="10"/>
      <c r="H1682" s="10"/>
    </row>
    <row r="1683" spans="1:8" x14ac:dyDescent="0.2">
      <c r="A1683" s="13">
        <f t="shared" si="47"/>
        <v>167.79999999999475</v>
      </c>
      <c r="B1683" s="41">
        <v>0</v>
      </c>
      <c r="C1683" s="31">
        <f>$C$305*EXP(-((('PT1-result'!$M$13*'PT1-result'!$M$14)/'PT1-result'!$M$13)*((A1683-$A$305)/60)))</f>
        <v>2.0366373246900515</v>
      </c>
      <c r="D1683" s="10"/>
      <c r="E1683" s="15"/>
      <c r="F1683" s="10"/>
      <c r="G1683" s="10"/>
      <c r="H1683" s="10"/>
    </row>
    <row r="1684" spans="1:8" x14ac:dyDescent="0.2">
      <c r="A1684" s="13">
        <f t="shared" si="47"/>
        <v>167.89999999999475</v>
      </c>
      <c r="B1684" s="41">
        <v>0</v>
      </c>
      <c r="C1684" s="31">
        <f>$C$305*EXP(-((('PT1-result'!$M$13*'PT1-result'!$M$14)/'PT1-result'!$M$13)*((A1684-$A$305)/60)))</f>
        <v>2.031552090569539</v>
      </c>
      <c r="D1684" s="10"/>
      <c r="E1684" s="15"/>
      <c r="F1684" s="10"/>
      <c r="G1684" s="10"/>
      <c r="H1684" s="10"/>
    </row>
    <row r="1685" spans="1:8" x14ac:dyDescent="0.2">
      <c r="A1685" s="13">
        <f t="shared" si="47"/>
        <v>167.99999999999474</v>
      </c>
      <c r="B1685" s="41">
        <v>0</v>
      </c>
      <c r="C1685" s="31">
        <f>$C$305*EXP(-((('PT1-result'!$M$13*'PT1-result'!$M$14)/'PT1-result'!$M$13)*((A1685-$A$305)/60)))</f>
        <v>2.0264795536562001</v>
      </c>
      <c r="D1685" s="10"/>
      <c r="E1685" s="15"/>
      <c r="F1685" s="10"/>
      <c r="G1685" s="10"/>
      <c r="H1685" s="10"/>
    </row>
    <row r="1686" spans="1:8" x14ac:dyDescent="0.2">
      <c r="A1686" s="13">
        <f t="shared" si="47"/>
        <v>168.09999999999474</v>
      </c>
      <c r="B1686" s="41">
        <v>0</v>
      </c>
      <c r="C1686" s="31">
        <f>$C$305*EXP(-((('PT1-result'!$M$13*'PT1-result'!$M$14)/'PT1-result'!$M$13)*((A1686-$A$305)/60)))</f>
        <v>2.0214196822466728</v>
      </c>
      <c r="D1686" s="10"/>
      <c r="E1686" s="15"/>
      <c r="F1686" s="10"/>
      <c r="G1686" s="10"/>
      <c r="H1686" s="10"/>
    </row>
    <row r="1687" spans="1:8" x14ac:dyDescent="0.2">
      <c r="A1687" s="13">
        <f t="shared" si="47"/>
        <v>168.19999999999473</v>
      </c>
      <c r="B1687" s="41">
        <v>0</v>
      </c>
      <c r="C1687" s="31">
        <f>$C$305*EXP(-((('PT1-result'!$M$13*'PT1-result'!$M$14)/'PT1-result'!$M$13)*((A1687-$A$305)/60)))</f>
        <v>2.0163724447167373</v>
      </c>
      <c r="D1687" s="10"/>
      <c r="E1687" s="15"/>
      <c r="F1687" s="10"/>
      <c r="G1687" s="10"/>
      <c r="H1687" s="10"/>
    </row>
    <row r="1688" spans="1:8" x14ac:dyDescent="0.2">
      <c r="A1688" s="13">
        <f t="shared" si="47"/>
        <v>168.29999999999472</v>
      </c>
      <c r="B1688" s="41">
        <v>0</v>
      </c>
      <c r="C1688" s="31">
        <f>$C$305*EXP(-((('PT1-result'!$M$13*'PT1-result'!$M$14)/'PT1-result'!$M$13)*((A1688-$A$305)/60)))</f>
        <v>2.0113378095211472</v>
      </c>
      <c r="D1688" s="10"/>
      <c r="E1688" s="15"/>
      <c r="F1688" s="10"/>
      <c r="G1688" s="10"/>
      <c r="H1688" s="10"/>
    </row>
    <row r="1689" spans="1:8" x14ac:dyDescent="0.2">
      <c r="A1689" s="13">
        <f t="shared" si="47"/>
        <v>168.39999999999472</v>
      </c>
      <c r="B1689" s="41">
        <v>0</v>
      </c>
      <c r="C1689" s="31">
        <f>$C$305*EXP(-((('PT1-result'!$M$13*'PT1-result'!$M$14)/'PT1-result'!$M$13)*((A1689-$A$305)/60)))</f>
        <v>2.0063157451934095</v>
      </c>
      <c r="D1689" s="10"/>
      <c r="E1689" s="15"/>
      <c r="F1689" s="10"/>
      <c r="G1689" s="10"/>
      <c r="H1689" s="10"/>
    </row>
    <row r="1690" spans="1:8" x14ac:dyDescent="0.2">
      <c r="A1690" s="13">
        <f t="shared" si="47"/>
        <v>168.49999999999471</v>
      </c>
      <c r="B1690" s="41">
        <v>0</v>
      </c>
      <c r="C1690" s="31">
        <f>$C$305*EXP(-((('PT1-result'!$M$13*'PT1-result'!$M$14)/'PT1-result'!$M$13)*((A1690-$A$305)/60)))</f>
        <v>2.001306220345616</v>
      </c>
      <c r="D1690" s="10"/>
      <c r="E1690" s="15"/>
      <c r="F1690" s="10"/>
      <c r="G1690" s="10"/>
      <c r="H1690" s="10"/>
    </row>
    <row r="1691" spans="1:8" x14ac:dyDescent="0.2">
      <c r="A1691" s="13">
        <f t="shared" si="47"/>
        <v>168.59999999999471</v>
      </c>
      <c r="B1691" s="41">
        <v>0</v>
      </c>
      <c r="C1691" s="31">
        <f>$C$305*EXP(-((('PT1-result'!$M$13*'PT1-result'!$M$14)/'PT1-result'!$M$13)*((A1691-$A$305)/60)))</f>
        <v>1.9963092036682106</v>
      </c>
      <c r="D1691" s="10"/>
      <c r="E1691" s="15"/>
      <c r="F1691" s="10"/>
      <c r="G1691" s="10"/>
      <c r="H1691" s="10"/>
    </row>
    <row r="1692" spans="1:8" x14ac:dyDescent="0.2">
      <c r="A1692" s="13">
        <f t="shared" si="47"/>
        <v>168.6999999999947</v>
      </c>
      <c r="B1692" s="41">
        <v>0</v>
      </c>
      <c r="C1692" s="31">
        <f>$C$305*EXP(-((('PT1-result'!$M$13*'PT1-result'!$M$14)/'PT1-result'!$M$13)*((A1692-$A$305)/60)))</f>
        <v>1.9913246639298281</v>
      </c>
      <c r="D1692" s="10"/>
      <c r="E1692" s="15"/>
      <c r="F1692" s="10"/>
      <c r="G1692" s="10"/>
      <c r="H1692" s="10"/>
    </row>
    <row r="1693" spans="1:8" x14ac:dyDescent="0.2">
      <c r="A1693" s="13">
        <f t="shared" si="47"/>
        <v>168.7999999999947</v>
      </c>
      <c r="B1693" s="41">
        <v>0</v>
      </c>
      <c r="C1693" s="31">
        <f>$C$305*EXP(-((('PT1-result'!$M$13*'PT1-result'!$M$14)/'PT1-result'!$M$13)*((A1693-$A$305)/60)))</f>
        <v>1.9863525699770757</v>
      </c>
      <c r="D1693" s="10"/>
      <c r="E1693" s="15"/>
      <c r="F1693" s="10"/>
      <c r="G1693" s="10"/>
      <c r="H1693" s="10"/>
    </row>
    <row r="1694" spans="1:8" x14ac:dyDescent="0.2">
      <c r="A1694" s="13">
        <f t="shared" si="47"/>
        <v>168.89999999999469</v>
      </c>
      <c r="B1694" s="41">
        <v>0</v>
      </c>
      <c r="C1694" s="31">
        <f>$C$305*EXP(-((('PT1-result'!$M$13*'PT1-result'!$M$14)/'PT1-result'!$M$13)*((A1694-$A$305)/60)))</f>
        <v>1.9813928907343552</v>
      </c>
      <c r="D1694" s="10"/>
      <c r="E1694" s="15"/>
      <c r="F1694" s="10"/>
      <c r="G1694" s="10"/>
      <c r="H1694" s="10"/>
    </row>
    <row r="1695" spans="1:8" x14ac:dyDescent="0.2">
      <c r="A1695" s="13">
        <f t="shared" si="47"/>
        <v>168.99999999999469</v>
      </c>
      <c r="B1695" s="41">
        <v>0</v>
      </c>
      <c r="C1695" s="31">
        <f>$C$305*EXP(-((('PT1-result'!$M$13*'PT1-result'!$M$14)/'PT1-result'!$M$13)*((A1695-$A$305)/60)))</f>
        <v>1.9764455952036464</v>
      </c>
      <c r="D1695" s="10"/>
      <c r="E1695" s="15"/>
      <c r="F1695" s="10"/>
      <c r="G1695" s="10"/>
      <c r="H1695" s="10"/>
    </row>
    <row r="1696" spans="1:8" x14ac:dyDescent="0.2">
      <c r="A1696" s="13">
        <f t="shared" si="47"/>
        <v>169.09999999999468</v>
      </c>
      <c r="B1696" s="41">
        <v>0</v>
      </c>
      <c r="C1696" s="31">
        <f>$C$305*EXP(-((('PT1-result'!$M$13*'PT1-result'!$M$14)/'PT1-result'!$M$13)*((A1696-$A$305)/60)))</f>
        <v>1.9715106524643455</v>
      </c>
      <c r="D1696" s="10"/>
      <c r="E1696" s="15"/>
      <c r="F1696" s="10"/>
      <c r="G1696" s="10"/>
      <c r="H1696" s="10"/>
    </row>
    <row r="1697" spans="1:8" x14ac:dyDescent="0.2">
      <c r="A1697" s="13">
        <f t="shared" si="47"/>
        <v>169.19999999999467</v>
      </c>
      <c r="B1697" s="41">
        <v>0</v>
      </c>
      <c r="C1697" s="31">
        <f>$C$305*EXP(-((('PT1-result'!$M$13*'PT1-result'!$M$14)/'PT1-result'!$M$13)*((A1697-$A$305)/60)))</f>
        <v>1.966588031673038</v>
      </c>
      <c r="D1697" s="10"/>
      <c r="E1697" s="15"/>
      <c r="F1697" s="10"/>
      <c r="G1697" s="10"/>
      <c r="H1697" s="10"/>
    </row>
    <row r="1698" spans="1:8" x14ac:dyDescent="0.2">
      <c r="A1698" s="13">
        <f t="shared" si="47"/>
        <v>169.29999999999467</v>
      </c>
      <c r="B1698" s="41">
        <v>0</v>
      </c>
      <c r="C1698" s="31">
        <f>$C$305*EXP(-((('PT1-result'!$M$13*'PT1-result'!$M$14)/'PT1-result'!$M$13)*((A1698-$A$305)/60)))</f>
        <v>1.9616777020633323</v>
      </c>
      <c r="D1698" s="10"/>
      <c r="E1698" s="15"/>
      <c r="F1698" s="10"/>
      <c r="G1698" s="10"/>
      <c r="H1698" s="10"/>
    </row>
    <row r="1699" spans="1:8" x14ac:dyDescent="0.2">
      <c r="A1699" s="13">
        <f t="shared" si="47"/>
        <v>169.39999999999466</v>
      </c>
      <c r="B1699" s="41">
        <v>0</v>
      </c>
      <c r="C1699" s="31">
        <f>$C$305*EXP(-((('PT1-result'!$M$13*'PT1-result'!$M$14)/'PT1-result'!$M$13)*((A1699-$A$305)/60)))</f>
        <v>1.9567796329456459</v>
      </c>
      <c r="D1699" s="10"/>
      <c r="E1699" s="15"/>
      <c r="F1699" s="10"/>
      <c r="G1699" s="10"/>
      <c r="H1699" s="10"/>
    </row>
    <row r="1700" spans="1:8" x14ac:dyDescent="0.2">
      <c r="A1700" s="13">
        <f t="shared" si="47"/>
        <v>169.49999999999466</v>
      </c>
      <c r="B1700" s="41">
        <v>0</v>
      </c>
      <c r="C1700" s="31">
        <f>$C$305*EXP(-((('PT1-result'!$M$13*'PT1-result'!$M$14)/'PT1-result'!$M$13)*((A1700-$A$305)/60)))</f>
        <v>1.9518937937070404</v>
      </c>
      <c r="D1700" s="10"/>
      <c r="E1700" s="15"/>
      <c r="F1700" s="10"/>
      <c r="G1700" s="10"/>
      <c r="H1700" s="10"/>
    </row>
    <row r="1701" spans="1:8" x14ac:dyDescent="0.2">
      <c r="A1701" s="13">
        <f t="shared" si="47"/>
        <v>169.59999999999465</v>
      </c>
      <c r="B1701" s="41">
        <v>0</v>
      </c>
      <c r="C1701" s="31">
        <f>$C$305*EXP(-((('PT1-result'!$M$13*'PT1-result'!$M$14)/'PT1-result'!$M$13)*((A1701-$A$305)/60)))</f>
        <v>1.9470201538109961</v>
      </c>
      <c r="D1701" s="10"/>
      <c r="E1701" s="15"/>
      <c r="F1701" s="10"/>
      <c r="G1701" s="10"/>
      <c r="H1701" s="10"/>
    </row>
    <row r="1702" spans="1:8" x14ac:dyDescent="0.2">
      <c r="A1702" s="13">
        <f t="shared" si="47"/>
        <v>169.69999999999465</v>
      </c>
      <c r="B1702" s="41">
        <v>0</v>
      </c>
      <c r="C1702" s="31">
        <f>$C$305*EXP(-((('PT1-result'!$M$13*'PT1-result'!$M$14)/'PT1-result'!$M$13)*((A1702-$A$305)/60)))</f>
        <v>1.9421586827972526</v>
      </c>
      <c r="D1702" s="10"/>
      <c r="E1702" s="15"/>
      <c r="F1702" s="10"/>
      <c r="G1702" s="10"/>
      <c r="H1702" s="10"/>
    </row>
    <row r="1703" spans="1:8" x14ac:dyDescent="0.2">
      <c r="A1703" s="13">
        <f t="shared" si="47"/>
        <v>169.79999999999464</v>
      </c>
      <c r="B1703" s="41">
        <v>0</v>
      </c>
      <c r="C1703" s="31">
        <f>$C$305*EXP(-((('PT1-result'!$M$13*'PT1-result'!$M$14)/'PT1-result'!$M$13)*((A1703-$A$305)/60)))</f>
        <v>1.937309350281597</v>
      </c>
      <c r="D1703" s="10"/>
      <c r="E1703" s="15"/>
      <c r="F1703" s="10"/>
      <c r="G1703" s="10"/>
      <c r="H1703" s="10"/>
    </row>
    <row r="1704" spans="1:8" x14ac:dyDescent="0.2">
      <c r="A1704" s="13">
        <f t="shared" si="47"/>
        <v>169.89999999999463</v>
      </c>
      <c r="B1704" s="41">
        <v>0</v>
      </c>
      <c r="C1704" s="31">
        <f>$C$305*EXP(-((('PT1-result'!$M$13*'PT1-result'!$M$14)/'PT1-result'!$M$13)*((A1704-$A$305)/60)))</f>
        <v>1.9324721259556903</v>
      </c>
      <c r="D1704" s="10"/>
      <c r="E1704" s="15"/>
      <c r="F1704" s="10"/>
      <c r="G1704" s="10"/>
      <c r="H1704" s="10"/>
    </row>
    <row r="1705" spans="1:8" x14ac:dyDescent="0.2">
      <c r="A1705" s="13">
        <f t="shared" si="47"/>
        <v>169.99999999999463</v>
      </c>
      <c r="B1705" s="41">
        <v>0</v>
      </c>
      <c r="C1705" s="31">
        <f>$C$305*EXP(-((('PT1-result'!$M$13*'PT1-result'!$M$14)/'PT1-result'!$M$13)*((A1705-$A$305)/60)))</f>
        <v>1.9276469795868565</v>
      </c>
      <c r="D1705" s="10"/>
      <c r="E1705" s="15"/>
      <c r="F1705" s="10"/>
      <c r="G1705" s="10"/>
      <c r="H1705" s="10"/>
    </row>
    <row r="1706" spans="1:8" x14ac:dyDescent="0.2">
      <c r="A1706" s="13">
        <f t="shared" si="47"/>
        <v>170.09999999999462</v>
      </c>
      <c r="B1706" s="41">
        <v>0</v>
      </c>
      <c r="C1706" s="31">
        <f>$C$305*EXP(-((('PT1-result'!$M$13*'PT1-result'!$M$14)/'PT1-result'!$M$13)*((A1706-$A$305)/60)))</f>
        <v>1.9228338810179242</v>
      </c>
      <c r="D1706" s="10"/>
      <c r="E1706" s="15"/>
      <c r="F1706" s="10"/>
      <c r="G1706" s="10"/>
      <c r="H1706" s="10"/>
    </row>
    <row r="1707" spans="1:8" x14ac:dyDescent="0.2">
      <c r="A1707" s="13">
        <f t="shared" si="47"/>
        <v>170.19999999999462</v>
      </c>
      <c r="B1707" s="41">
        <v>0</v>
      </c>
      <c r="C1707" s="31">
        <f>$C$305*EXP(-((('PT1-result'!$M$13*'PT1-result'!$M$14)/'PT1-result'!$M$13)*((A1707-$A$305)/60)))</f>
        <v>1.9180328001670051</v>
      </c>
      <c r="D1707" s="10"/>
      <c r="E1707" s="15"/>
      <c r="F1707" s="10"/>
      <c r="G1707" s="10"/>
      <c r="H1707" s="10"/>
    </row>
    <row r="1708" spans="1:8" x14ac:dyDescent="0.2">
      <c r="A1708" s="13">
        <f t="shared" si="47"/>
        <v>170.29999999999461</v>
      </c>
      <c r="B1708" s="41">
        <v>0</v>
      </c>
      <c r="C1708" s="31">
        <f>$C$305*EXP(-((('PT1-result'!$M$13*'PT1-result'!$M$14)/'PT1-result'!$M$13)*((A1708-$A$305)/60)))</f>
        <v>1.9132437070273329</v>
      </c>
      <c r="D1708" s="10"/>
      <c r="E1708" s="15"/>
      <c r="F1708" s="10"/>
      <c r="G1708" s="10"/>
      <c r="H1708" s="10"/>
    </row>
    <row r="1709" spans="1:8" x14ac:dyDescent="0.2">
      <c r="A1709" s="13">
        <f t="shared" si="47"/>
        <v>170.39999999999461</v>
      </c>
      <c r="B1709" s="41">
        <v>0</v>
      </c>
      <c r="C1709" s="31">
        <f>$C$305*EXP(-((('PT1-result'!$M$13*'PT1-result'!$M$14)/'PT1-result'!$M$13)*((A1709-$A$305)/60)))</f>
        <v>1.9084665716670537</v>
      </c>
      <c r="D1709" s="10"/>
      <c r="E1709" s="15"/>
      <c r="F1709" s="10"/>
      <c r="G1709" s="10"/>
      <c r="H1709" s="10"/>
    </row>
    <row r="1710" spans="1:8" x14ac:dyDescent="0.2">
      <c r="A1710" s="13">
        <f t="shared" si="47"/>
        <v>170.4999999999946</v>
      </c>
      <c r="B1710" s="41">
        <v>0</v>
      </c>
      <c r="C1710" s="31">
        <f>$C$305*EXP(-((('PT1-result'!$M$13*'PT1-result'!$M$14)/'PT1-result'!$M$13)*((A1710-$A$305)/60)))</f>
        <v>1.9037013642290648</v>
      </c>
      <c r="D1710" s="10"/>
      <c r="E1710" s="15"/>
      <c r="F1710" s="10"/>
      <c r="G1710" s="10"/>
      <c r="H1710" s="10"/>
    </row>
    <row r="1711" spans="1:8" x14ac:dyDescent="0.2">
      <c r="A1711" s="13">
        <f t="shared" si="47"/>
        <v>170.59999999999459</v>
      </c>
      <c r="B1711" s="41">
        <v>0</v>
      </c>
      <c r="C1711" s="31">
        <f>$C$305*EXP(-((('PT1-result'!$M$13*'PT1-result'!$M$14)/'PT1-result'!$M$13)*((A1711-$A$305)/60)))</f>
        <v>1.898948054930796</v>
      </c>
      <c r="D1711" s="10"/>
      <c r="E1711" s="15"/>
      <c r="F1711" s="10"/>
      <c r="G1711" s="10"/>
      <c r="H1711" s="10"/>
    </row>
    <row r="1712" spans="1:8" x14ac:dyDescent="0.2">
      <c r="A1712" s="13">
        <f t="shared" si="47"/>
        <v>170.69999999999459</v>
      </c>
      <c r="B1712" s="41">
        <v>0</v>
      </c>
      <c r="C1712" s="31">
        <f>$C$305*EXP(-((('PT1-result'!$M$13*'PT1-result'!$M$14)/'PT1-result'!$M$13)*((A1712-$A$305)/60)))</f>
        <v>1.8942066140640534</v>
      </c>
      <c r="D1712" s="10"/>
      <c r="E1712" s="15"/>
      <c r="F1712" s="10"/>
      <c r="G1712" s="10"/>
      <c r="H1712" s="10"/>
    </row>
    <row r="1713" spans="1:8" x14ac:dyDescent="0.2">
      <c r="A1713" s="13">
        <f t="shared" si="47"/>
        <v>170.79999999999458</v>
      </c>
      <c r="B1713" s="41">
        <v>0</v>
      </c>
      <c r="C1713" s="31">
        <f>$C$305*EXP(-((('PT1-result'!$M$13*'PT1-result'!$M$14)/'PT1-result'!$M$13)*((A1713-$A$305)/60)))</f>
        <v>1.8894770119948134</v>
      </c>
      <c r="D1713" s="10"/>
      <c r="E1713" s="15"/>
      <c r="F1713" s="10"/>
      <c r="G1713" s="10"/>
      <c r="H1713" s="10"/>
    </row>
    <row r="1714" spans="1:8" x14ac:dyDescent="0.2">
      <c r="A1714" s="13">
        <f t="shared" si="47"/>
        <v>170.89999999999458</v>
      </c>
      <c r="B1714" s="41">
        <v>0</v>
      </c>
      <c r="C1714" s="31">
        <f>$C$305*EXP(-((('PT1-result'!$M$13*'PT1-result'!$M$14)/'PT1-result'!$M$13)*((A1714-$A$305)/60)))</f>
        <v>1.8847592191630522</v>
      </c>
      <c r="D1714" s="10"/>
      <c r="E1714" s="15"/>
      <c r="F1714" s="10"/>
      <c r="G1714" s="10"/>
      <c r="H1714" s="10"/>
    </row>
    <row r="1715" spans="1:8" x14ac:dyDescent="0.2">
      <c r="A1715" s="13">
        <f t="shared" si="47"/>
        <v>170.99999999999457</v>
      </c>
      <c r="B1715" s="41">
        <v>0</v>
      </c>
      <c r="C1715" s="31">
        <f>$C$305*EXP(-((('PT1-result'!$M$13*'PT1-result'!$M$14)/'PT1-result'!$M$13)*((A1715-$A$305)/60)))</f>
        <v>1.880053206082541</v>
      </c>
      <c r="D1715" s="10"/>
      <c r="E1715" s="15"/>
      <c r="F1715" s="10"/>
      <c r="G1715" s="10"/>
      <c r="H1715" s="10"/>
    </row>
    <row r="1716" spans="1:8" x14ac:dyDescent="0.2">
      <c r="A1716" s="13">
        <f t="shared" si="47"/>
        <v>171.09999999999457</v>
      </c>
      <c r="B1716" s="41">
        <v>0</v>
      </c>
      <c r="C1716" s="31">
        <f>$C$305*EXP(-((('PT1-result'!$M$13*'PT1-result'!$M$14)/'PT1-result'!$M$13)*((A1716-$A$305)/60)))</f>
        <v>1.8753589433406921</v>
      </c>
      <c r="D1716" s="10"/>
      <c r="E1716" s="15"/>
      <c r="F1716" s="10"/>
      <c r="G1716" s="10"/>
      <c r="H1716" s="10"/>
    </row>
    <row r="1717" spans="1:8" x14ac:dyDescent="0.2">
      <c r="A1717" s="13">
        <f t="shared" si="47"/>
        <v>171.19999999999456</v>
      </c>
      <c r="B1717" s="41">
        <v>0</v>
      </c>
      <c r="C1717" s="31">
        <f>$C$305*EXP(-((('PT1-result'!$M$13*'PT1-result'!$M$14)/'PT1-result'!$M$13)*((A1717-$A$305)/60)))</f>
        <v>1.870676401598341</v>
      </c>
      <c r="D1717" s="10"/>
      <c r="E1717" s="15"/>
      <c r="F1717" s="10"/>
      <c r="G1717" s="10"/>
      <c r="H1717" s="10"/>
    </row>
    <row r="1718" spans="1:8" x14ac:dyDescent="0.2">
      <c r="A1718" s="13">
        <f t="shared" si="47"/>
        <v>171.29999999999455</v>
      </c>
      <c r="B1718" s="41">
        <v>0</v>
      </c>
      <c r="C1718" s="31">
        <f>$C$305*EXP(-((('PT1-result'!$M$13*'PT1-result'!$M$14)/'PT1-result'!$M$13)*((A1718-$A$305)/60)))</f>
        <v>1.8660055515895921</v>
      </c>
      <c r="D1718" s="10"/>
      <c r="E1718" s="15"/>
      <c r="F1718" s="10"/>
      <c r="G1718" s="10"/>
      <c r="H1718" s="10"/>
    </row>
    <row r="1719" spans="1:8" x14ac:dyDescent="0.2">
      <c r="A1719" s="13">
        <f t="shared" si="47"/>
        <v>171.39999999999455</v>
      </c>
      <c r="B1719" s="41">
        <v>0</v>
      </c>
      <c r="C1719" s="31">
        <f>$C$305*EXP(-((('PT1-result'!$M$13*'PT1-result'!$M$14)/'PT1-result'!$M$13)*((A1719-$A$305)/60)))</f>
        <v>1.8613463641216106</v>
      </c>
      <c r="D1719" s="10"/>
      <c r="E1719" s="15"/>
      <c r="F1719" s="10"/>
      <c r="G1719" s="10"/>
      <c r="H1719" s="10"/>
    </row>
    <row r="1720" spans="1:8" x14ac:dyDescent="0.2">
      <c r="A1720" s="13">
        <f t="shared" si="47"/>
        <v>171.49999999999454</v>
      </c>
      <c r="B1720" s="41">
        <v>0</v>
      </c>
      <c r="C1720" s="31">
        <f>$C$305*EXP(-((('PT1-result'!$M$13*'PT1-result'!$M$14)/'PT1-result'!$M$13)*((A1720-$A$305)/60)))</f>
        <v>1.8566988100744688</v>
      </c>
      <c r="D1720" s="10"/>
      <c r="E1720" s="15"/>
      <c r="F1720" s="10"/>
      <c r="G1720" s="10"/>
      <c r="H1720" s="10"/>
    </row>
    <row r="1721" spans="1:8" x14ac:dyDescent="0.2">
      <c r="A1721" s="13">
        <f t="shared" si="47"/>
        <v>171.59999999999454</v>
      </c>
      <c r="B1721" s="41">
        <v>0</v>
      </c>
      <c r="C1721" s="31">
        <f>$C$305*EXP(-((('PT1-result'!$M$13*'PT1-result'!$M$14)/'PT1-result'!$M$13)*((A1721-$A$305)/60)))</f>
        <v>1.8520628604009308</v>
      </c>
      <c r="D1721" s="10"/>
      <c r="E1721" s="15"/>
      <c r="F1721" s="10"/>
      <c r="G1721" s="10"/>
      <c r="H1721" s="10"/>
    </row>
    <row r="1722" spans="1:8" x14ac:dyDescent="0.2">
      <c r="A1722" s="13">
        <f t="shared" si="47"/>
        <v>171.69999999999453</v>
      </c>
      <c r="B1722" s="41">
        <v>0</v>
      </c>
      <c r="C1722" s="31">
        <f>$C$305*EXP(-((('PT1-result'!$M$13*'PT1-result'!$M$14)/'PT1-result'!$M$13)*((A1722-$A$305)/60)))</f>
        <v>1.8474384861263007</v>
      </c>
      <c r="D1722" s="10"/>
      <c r="E1722" s="15"/>
      <c r="F1722" s="10"/>
      <c r="G1722" s="10"/>
      <c r="H1722" s="10"/>
    </row>
    <row r="1723" spans="1:8" x14ac:dyDescent="0.2">
      <c r="A1723" s="13">
        <f t="shared" si="47"/>
        <v>171.79999999999453</v>
      </c>
      <c r="B1723" s="41">
        <v>0</v>
      </c>
      <c r="C1723" s="31">
        <f>$C$305*EXP(-((('PT1-result'!$M$13*'PT1-result'!$M$14)/'PT1-result'!$M$13)*((A1723-$A$305)/60)))</f>
        <v>1.842825658348221</v>
      </c>
      <c r="D1723" s="10"/>
      <c r="E1723" s="15"/>
      <c r="F1723" s="10"/>
      <c r="G1723" s="10"/>
      <c r="H1723" s="10"/>
    </row>
    <row r="1724" spans="1:8" x14ac:dyDescent="0.2">
      <c r="A1724" s="13">
        <f t="shared" si="47"/>
        <v>171.89999999999452</v>
      </c>
      <c r="B1724" s="41">
        <v>0</v>
      </c>
      <c r="C1724" s="31">
        <f>$C$305*EXP(-((('PT1-result'!$M$13*'PT1-result'!$M$14)/'PT1-result'!$M$13)*((A1724-$A$305)/60)))</f>
        <v>1.8382243482365079</v>
      </c>
      <c r="D1724" s="10"/>
      <c r="E1724" s="15"/>
      <c r="F1724" s="10"/>
      <c r="G1724" s="10"/>
      <c r="H1724" s="10"/>
    </row>
    <row r="1725" spans="1:8" x14ac:dyDescent="0.2">
      <c r="A1725" s="13">
        <f t="shared" si="47"/>
        <v>171.99999999999451</v>
      </c>
      <c r="B1725" s="41">
        <v>0</v>
      </c>
      <c r="C1725" s="31">
        <f>$C$305*EXP(-((('PT1-result'!$M$13*'PT1-result'!$M$14)/'PT1-result'!$M$13)*((A1725-$A$305)/60)))</f>
        <v>1.8336345270329504</v>
      </c>
      <c r="D1725" s="10"/>
      <c r="E1725" s="15"/>
      <c r="F1725" s="10"/>
      <c r="G1725" s="10"/>
      <c r="H1725" s="10"/>
    </row>
    <row r="1726" spans="1:8" x14ac:dyDescent="0.2">
      <c r="A1726" s="13">
        <f t="shared" si="47"/>
        <v>172.09999999999451</v>
      </c>
      <c r="B1726" s="41">
        <v>0</v>
      </c>
      <c r="C1726" s="31">
        <f>$C$305*EXP(-((('PT1-result'!$M$13*'PT1-result'!$M$14)/'PT1-result'!$M$13)*((A1726-$A$305)/60)))</f>
        <v>1.8290561660511597</v>
      </c>
      <c r="D1726" s="10"/>
      <c r="E1726" s="15"/>
      <c r="F1726" s="10"/>
      <c r="G1726" s="10"/>
      <c r="H1726" s="10"/>
    </row>
    <row r="1727" spans="1:8" x14ac:dyDescent="0.2">
      <c r="A1727" s="13">
        <f t="shared" si="47"/>
        <v>172.1999999999945</v>
      </c>
      <c r="B1727" s="41">
        <v>0</v>
      </c>
      <c r="C1727" s="31">
        <f>$C$305*EXP(-((('PT1-result'!$M$13*'PT1-result'!$M$14)/'PT1-result'!$M$13)*((A1727-$A$305)/60)))</f>
        <v>1.8244892366763585</v>
      </c>
      <c r="D1727" s="10"/>
      <c r="E1727" s="15"/>
      <c r="F1727" s="10"/>
      <c r="G1727" s="10"/>
      <c r="H1727" s="10"/>
    </row>
    <row r="1728" spans="1:8" x14ac:dyDescent="0.2">
      <c r="A1728" s="13">
        <f t="shared" si="47"/>
        <v>172.2999999999945</v>
      </c>
      <c r="B1728" s="41">
        <v>0</v>
      </c>
      <c r="C1728" s="31">
        <f>$C$305*EXP(-((('PT1-result'!$M$13*'PT1-result'!$M$14)/'PT1-result'!$M$13)*((A1728-$A$305)/60)))</f>
        <v>1.819933710365228</v>
      </c>
      <c r="D1728" s="10"/>
      <c r="E1728" s="15"/>
      <c r="F1728" s="10"/>
      <c r="G1728" s="10"/>
      <c r="H1728" s="10"/>
    </row>
    <row r="1729" spans="1:8" x14ac:dyDescent="0.2">
      <c r="A1729" s="13">
        <f t="shared" si="47"/>
        <v>172.39999999999449</v>
      </c>
      <c r="B1729" s="41">
        <v>0</v>
      </c>
      <c r="C1729" s="31">
        <f>$C$305*EXP(-((('PT1-result'!$M$13*'PT1-result'!$M$14)/'PT1-result'!$M$13)*((A1729-$A$305)/60)))</f>
        <v>1.8153895586457074</v>
      </c>
      <c r="D1729" s="10"/>
      <c r="E1729" s="15"/>
      <c r="F1729" s="10"/>
      <c r="G1729" s="10"/>
      <c r="H1729" s="10"/>
    </row>
    <row r="1730" spans="1:8" x14ac:dyDescent="0.2">
      <c r="A1730" s="13">
        <f t="shared" si="47"/>
        <v>172.49999999999449</v>
      </c>
      <c r="B1730" s="41">
        <v>0</v>
      </c>
      <c r="C1730" s="31">
        <f>$C$305*EXP(-((('PT1-result'!$M$13*'PT1-result'!$M$14)/'PT1-result'!$M$13)*((A1730-$A$305)/60)))</f>
        <v>1.8108567531168427</v>
      </c>
      <c r="D1730" s="10"/>
      <c r="E1730" s="15"/>
      <c r="F1730" s="10"/>
      <c r="G1730" s="10"/>
      <c r="H1730" s="10"/>
    </row>
    <row r="1731" spans="1:8" x14ac:dyDescent="0.2">
      <c r="A1731" s="13">
        <f t="shared" si="47"/>
        <v>172.59999999999448</v>
      </c>
      <c r="B1731" s="41">
        <v>0</v>
      </c>
      <c r="C1731" s="31">
        <f>$C$305*EXP(-((('PT1-result'!$M$13*'PT1-result'!$M$14)/'PT1-result'!$M$13)*((A1731-$A$305)/60)))</f>
        <v>1.8063352654485765</v>
      </c>
      <c r="D1731" s="10"/>
      <c r="E1731" s="15"/>
      <c r="F1731" s="10"/>
      <c r="G1731" s="10"/>
      <c r="H1731" s="10"/>
    </row>
    <row r="1732" spans="1:8" x14ac:dyDescent="0.2">
      <c r="A1732" s="13">
        <f t="shared" si="47"/>
        <v>172.69999999999447</v>
      </c>
      <c r="B1732" s="41">
        <v>0</v>
      </c>
      <c r="C1732" s="31">
        <f>$C$305*EXP(-((('PT1-result'!$M$13*'PT1-result'!$M$14)/'PT1-result'!$M$13)*((A1732-$A$305)/60)))</f>
        <v>1.801825067381601</v>
      </c>
      <c r="D1732" s="10"/>
      <c r="E1732" s="15"/>
      <c r="F1732" s="10"/>
      <c r="G1732" s="10"/>
      <c r="H1732" s="10"/>
    </row>
    <row r="1733" spans="1:8" x14ac:dyDescent="0.2">
      <c r="A1733" s="13">
        <f t="shared" si="47"/>
        <v>172.79999999999447</v>
      </c>
      <c r="B1733" s="41">
        <v>0</v>
      </c>
      <c r="C1733" s="31">
        <f>$C$305*EXP(-((('PT1-result'!$M$13*'PT1-result'!$M$14)/'PT1-result'!$M$13)*((A1733-$A$305)/60)))</f>
        <v>1.7973261307271602</v>
      </c>
      <c r="D1733" s="10"/>
      <c r="E1733" s="15"/>
      <c r="F1733" s="10"/>
      <c r="G1733" s="10"/>
      <c r="H1733" s="10"/>
    </row>
    <row r="1734" spans="1:8" x14ac:dyDescent="0.2">
      <c r="A1734" s="13">
        <f t="shared" si="47"/>
        <v>172.89999999999446</v>
      </c>
      <c r="B1734" s="41">
        <v>0</v>
      </c>
      <c r="C1734" s="31">
        <f>$C$305*EXP(-((('PT1-result'!$M$13*'PT1-result'!$M$14)/'PT1-result'!$M$13)*((A1734-$A$305)/60)))</f>
        <v>1.7928384273668903</v>
      </c>
      <c r="D1734" s="10"/>
      <c r="E1734" s="15"/>
      <c r="F1734" s="10"/>
      <c r="G1734" s="10"/>
      <c r="H1734" s="10"/>
    </row>
    <row r="1735" spans="1:8" x14ac:dyDescent="0.2">
      <c r="A1735" s="13">
        <f t="shared" ref="A1735:A1798" si="48">A1734+0.1</f>
        <v>172.99999999999446</v>
      </c>
      <c r="B1735" s="41">
        <v>0</v>
      </c>
      <c r="C1735" s="31">
        <f>$C$305*EXP(-((('PT1-result'!$M$13*'PT1-result'!$M$14)/'PT1-result'!$M$13)*((A1735-$A$305)/60)))</f>
        <v>1.7883619292526229</v>
      </c>
      <c r="D1735" s="10"/>
      <c r="E1735" s="15"/>
      <c r="F1735" s="10"/>
      <c r="G1735" s="10"/>
      <c r="H1735" s="10"/>
    </row>
    <row r="1736" spans="1:8" x14ac:dyDescent="0.2">
      <c r="A1736" s="13">
        <f t="shared" si="48"/>
        <v>173.09999999999445</v>
      </c>
      <c r="B1736" s="41">
        <v>0</v>
      </c>
      <c r="C1736" s="31">
        <f>$C$305*EXP(-((('PT1-result'!$M$13*'PT1-result'!$M$14)/'PT1-result'!$M$13)*((A1736-$A$305)/60)))</f>
        <v>1.7838966084062384</v>
      </c>
      <c r="D1736" s="10"/>
      <c r="E1736" s="15"/>
      <c r="F1736" s="10"/>
      <c r="G1736" s="10"/>
      <c r="H1736" s="10"/>
    </row>
    <row r="1737" spans="1:8" x14ac:dyDescent="0.2">
      <c r="A1737" s="13">
        <f t="shared" si="48"/>
        <v>173.19999999999445</v>
      </c>
      <c r="B1737" s="41">
        <v>0</v>
      </c>
      <c r="C1737" s="31">
        <f>$C$305*EXP(-((('PT1-result'!$M$13*'PT1-result'!$M$14)/'PT1-result'!$M$13)*((A1737-$A$305)/60)))</f>
        <v>1.7794424369194617</v>
      </c>
      <c r="D1737" s="10"/>
      <c r="E1737" s="15"/>
      <c r="F1737" s="10"/>
      <c r="G1737" s="10"/>
      <c r="H1737" s="10"/>
    </row>
    <row r="1738" spans="1:8" x14ac:dyDescent="0.2">
      <c r="A1738" s="13">
        <f t="shared" si="48"/>
        <v>173.29999999999444</v>
      </c>
      <c r="B1738" s="41">
        <v>0</v>
      </c>
      <c r="C1738" s="31">
        <f>$C$305*EXP(-((('PT1-result'!$M$13*'PT1-result'!$M$14)/'PT1-result'!$M$13)*((A1738-$A$305)/60)))</f>
        <v>1.77499938695371</v>
      </c>
      <c r="D1738" s="10"/>
      <c r="E1738" s="15"/>
      <c r="F1738" s="10"/>
      <c r="G1738" s="10"/>
      <c r="H1738" s="10"/>
    </row>
    <row r="1739" spans="1:8" x14ac:dyDescent="0.2">
      <c r="A1739" s="13">
        <f t="shared" si="48"/>
        <v>173.39999999999444</v>
      </c>
      <c r="B1739" s="41">
        <v>0</v>
      </c>
      <c r="C1739" s="31">
        <f>$C$305*EXP(-((('PT1-result'!$M$13*'PT1-result'!$M$14)/'PT1-result'!$M$13)*((A1739-$A$305)/60)))</f>
        <v>1.7705674307399011</v>
      </c>
      <c r="D1739" s="10"/>
      <c r="E1739" s="15"/>
      <c r="F1739" s="10"/>
      <c r="G1739" s="10"/>
      <c r="H1739" s="10"/>
    </row>
    <row r="1740" spans="1:8" x14ac:dyDescent="0.2">
      <c r="A1740" s="13">
        <f t="shared" si="48"/>
        <v>173.49999999999443</v>
      </c>
      <c r="B1740" s="41">
        <v>0</v>
      </c>
      <c r="C1740" s="31">
        <f>$C$305*EXP(-((('PT1-result'!$M$13*'PT1-result'!$M$14)/'PT1-result'!$M$13)*((A1740-$A$305)/60)))</f>
        <v>1.7661465405783023</v>
      </c>
      <c r="D1740" s="10"/>
      <c r="E1740" s="15"/>
      <c r="F1740" s="10"/>
      <c r="G1740" s="10"/>
      <c r="H1740" s="10"/>
    </row>
    <row r="1741" spans="1:8" x14ac:dyDescent="0.2">
      <c r="A1741" s="13">
        <f t="shared" si="48"/>
        <v>173.59999999999442</v>
      </c>
      <c r="B1741" s="41">
        <v>0</v>
      </c>
      <c r="C1741" s="31">
        <f>$C$305*EXP(-((('PT1-result'!$M$13*'PT1-result'!$M$14)/'PT1-result'!$M$13)*((A1741-$A$305)/60)))</f>
        <v>1.7617366888383286</v>
      </c>
      <c r="D1741" s="10"/>
      <c r="E1741" s="15"/>
      <c r="F1741" s="10"/>
      <c r="G1741" s="10"/>
      <c r="H1741" s="10"/>
    </row>
    <row r="1742" spans="1:8" x14ac:dyDescent="0.2">
      <c r="A1742" s="13">
        <f t="shared" si="48"/>
        <v>173.69999999999442</v>
      </c>
      <c r="B1742" s="41">
        <v>0</v>
      </c>
      <c r="C1742" s="31">
        <f>$C$305*EXP(-((('PT1-result'!$M$13*'PT1-result'!$M$14)/'PT1-result'!$M$13)*((A1742-$A$305)/60)))</f>
        <v>1.7573378479583963</v>
      </c>
      <c r="D1742" s="10"/>
      <c r="E1742" s="15"/>
      <c r="F1742" s="10"/>
      <c r="G1742" s="10"/>
      <c r="H1742" s="10"/>
    </row>
    <row r="1743" spans="1:8" x14ac:dyDescent="0.2">
      <c r="A1743" s="13">
        <f t="shared" si="48"/>
        <v>173.79999999999441</v>
      </c>
      <c r="B1743" s="41">
        <v>0</v>
      </c>
      <c r="C1743" s="31">
        <f>$C$305*EXP(-((('PT1-result'!$M$13*'PT1-result'!$M$14)/'PT1-result'!$M$13)*((A1743-$A$305)/60)))</f>
        <v>1.7529499904457326</v>
      </c>
      <c r="D1743" s="10"/>
      <c r="E1743" s="15"/>
      <c r="F1743" s="10"/>
      <c r="G1743" s="10"/>
      <c r="H1743" s="10"/>
    </row>
    <row r="1744" spans="1:8" x14ac:dyDescent="0.2">
      <c r="A1744" s="13">
        <f t="shared" si="48"/>
        <v>173.89999999999441</v>
      </c>
      <c r="B1744" s="41">
        <v>0</v>
      </c>
      <c r="C1744" s="31">
        <f>$C$305*EXP(-((('PT1-result'!$M$13*'PT1-result'!$M$14)/'PT1-result'!$M$13)*((A1744-$A$305)/60)))</f>
        <v>1.7485730888762185</v>
      </c>
      <c r="D1744" s="10"/>
      <c r="E1744" s="15"/>
      <c r="F1744" s="10"/>
      <c r="G1744" s="10"/>
      <c r="H1744" s="10"/>
    </row>
    <row r="1745" spans="1:8" x14ac:dyDescent="0.2">
      <c r="A1745" s="13">
        <f t="shared" si="48"/>
        <v>173.9999999999944</v>
      </c>
      <c r="B1745" s="41">
        <v>0</v>
      </c>
      <c r="C1745" s="31">
        <f>$C$305*EXP(-((('PT1-result'!$M$13*'PT1-result'!$M$14)/'PT1-result'!$M$13)*((A1745-$A$305)/60)))</f>
        <v>1.7442071158941974</v>
      </c>
      <c r="D1745" s="10"/>
      <c r="E1745" s="15"/>
      <c r="F1745" s="10"/>
      <c r="G1745" s="10"/>
      <c r="H1745" s="10"/>
    </row>
    <row r="1746" spans="1:8" x14ac:dyDescent="0.2">
      <c r="A1746" s="13">
        <f t="shared" si="48"/>
        <v>174.0999999999944</v>
      </c>
      <c r="B1746" s="41">
        <v>0</v>
      </c>
      <c r="C1746" s="31">
        <f>$C$305*EXP(-((('PT1-result'!$M$13*'PT1-result'!$M$14)/'PT1-result'!$M$13)*((A1746-$A$305)/60)))</f>
        <v>1.7398520442123322</v>
      </c>
      <c r="D1746" s="10"/>
      <c r="E1746" s="15"/>
      <c r="F1746" s="10"/>
      <c r="G1746" s="10"/>
      <c r="H1746" s="10"/>
    </row>
    <row r="1747" spans="1:8" x14ac:dyDescent="0.2">
      <c r="A1747" s="13">
        <f t="shared" si="48"/>
        <v>174.19999999999439</v>
      </c>
      <c r="B1747" s="41">
        <v>0</v>
      </c>
      <c r="C1747" s="31">
        <f>$C$305*EXP(-((('PT1-result'!$M$13*'PT1-result'!$M$14)/'PT1-result'!$M$13)*((A1747-$A$305)/60)))</f>
        <v>1.7355078466114044</v>
      </c>
      <c r="D1747" s="10"/>
      <c r="E1747" s="15"/>
      <c r="F1747" s="10"/>
      <c r="G1747" s="10"/>
      <c r="H1747" s="10"/>
    </row>
    <row r="1748" spans="1:8" x14ac:dyDescent="0.2">
      <c r="A1748" s="13">
        <f t="shared" si="48"/>
        <v>174.29999999999438</v>
      </c>
      <c r="B1748" s="41">
        <v>0</v>
      </c>
      <c r="C1748" s="31">
        <f>$C$305*EXP(-((('PT1-result'!$M$13*'PT1-result'!$M$14)/'PT1-result'!$M$13)*((A1748-$A$305)/60)))</f>
        <v>1.7311744959401698</v>
      </c>
      <c r="D1748" s="10"/>
      <c r="E1748" s="15"/>
      <c r="F1748" s="10"/>
      <c r="G1748" s="10"/>
      <c r="H1748" s="10"/>
    </row>
    <row r="1749" spans="1:8" x14ac:dyDescent="0.2">
      <c r="A1749" s="13">
        <f t="shared" si="48"/>
        <v>174.39999999999438</v>
      </c>
      <c r="B1749" s="41">
        <v>0</v>
      </c>
      <c r="C1749" s="31">
        <f>$C$305*EXP(-((('PT1-result'!$M$13*'PT1-result'!$M$14)/'PT1-result'!$M$13)*((A1749-$A$305)/60)))</f>
        <v>1.7268519651151664</v>
      </c>
      <c r="D1749" s="10"/>
      <c r="E1749" s="15"/>
      <c r="F1749" s="10"/>
      <c r="G1749" s="10"/>
      <c r="H1749" s="10"/>
    </row>
    <row r="1750" spans="1:8" x14ac:dyDescent="0.2">
      <c r="A1750" s="13">
        <f t="shared" si="48"/>
        <v>174.49999999999437</v>
      </c>
      <c r="B1750" s="41">
        <v>0</v>
      </c>
      <c r="C1750" s="31">
        <f>$C$305*EXP(-((('PT1-result'!$M$13*'PT1-result'!$M$14)/'PT1-result'!$M$13)*((A1750-$A$305)/60)))</f>
        <v>1.7225402271205705</v>
      </c>
      <c r="D1750" s="10"/>
      <c r="E1750" s="15"/>
      <c r="F1750" s="10"/>
      <c r="G1750" s="10"/>
      <c r="H1750" s="10"/>
    </row>
    <row r="1751" spans="1:8" x14ac:dyDescent="0.2">
      <c r="A1751" s="13">
        <f t="shared" si="48"/>
        <v>174.59999999999437</v>
      </c>
      <c r="B1751" s="41">
        <v>0</v>
      </c>
      <c r="C1751" s="31">
        <f>$C$305*EXP(-((('PT1-result'!$M$13*'PT1-result'!$M$14)/'PT1-result'!$M$13)*((A1751-$A$305)/60)))</f>
        <v>1.7182392550079988</v>
      </c>
      <c r="D1751" s="10"/>
      <c r="E1751" s="15"/>
      <c r="F1751" s="10"/>
      <c r="G1751" s="10"/>
      <c r="H1751" s="10"/>
    </row>
    <row r="1752" spans="1:8" x14ac:dyDescent="0.2">
      <c r="A1752" s="13">
        <f t="shared" si="48"/>
        <v>174.69999999999436</v>
      </c>
      <c r="B1752" s="41">
        <v>0</v>
      </c>
      <c r="C1752" s="31">
        <f>$C$305*EXP(-((('PT1-result'!$M$13*'PT1-result'!$M$14)/'PT1-result'!$M$13)*((A1752-$A$305)/60)))</f>
        <v>1.7139490218963651</v>
      </c>
      <c r="D1752" s="10"/>
      <c r="E1752" s="15"/>
      <c r="F1752" s="10"/>
      <c r="G1752" s="10"/>
      <c r="H1752" s="10"/>
    </row>
    <row r="1753" spans="1:8" x14ac:dyDescent="0.2">
      <c r="A1753" s="13">
        <f t="shared" si="48"/>
        <v>174.79999999999436</v>
      </c>
      <c r="B1753" s="41">
        <v>0</v>
      </c>
      <c r="C1753" s="31">
        <f>$C$305*EXP(-((('PT1-result'!$M$13*'PT1-result'!$M$14)/'PT1-result'!$M$13)*((A1753-$A$305)/60)))</f>
        <v>1.7096695009716965</v>
      </c>
      <c r="D1753" s="10"/>
      <c r="E1753" s="15"/>
      <c r="F1753" s="10"/>
      <c r="G1753" s="10"/>
      <c r="H1753" s="10"/>
    </row>
    <row r="1754" spans="1:8" x14ac:dyDescent="0.2">
      <c r="A1754" s="13">
        <f t="shared" si="48"/>
        <v>174.89999999999435</v>
      </c>
      <c r="B1754" s="41">
        <v>0</v>
      </c>
      <c r="C1754" s="31">
        <f>$C$305*EXP(-((('PT1-result'!$M$13*'PT1-result'!$M$14)/'PT1-result'!$M$13)*((A1754-$A$305)/60)))</f>
        <v>1.7054006654869771</v>
      </c>
      <c r="D1754" s="10"/>
      <c r="E1754" s="15"/>
      <c r="F1754" s="10"/>
      <c r="G1754" s="10"/>
      <c r="H1754" s="10"/>
    </row>
    <row r="1755" spans="1:8" x14ac:dyDescent="0.2">
      <c r="A1755" s="13">
        <f t="shared" si="48"/>
        <v>174.99999999999434</v>
      </c>
      <c r="B1755" s="41">
        <v>0</v>
      </c>
      <c r="C1755" s="31">
        <f>$C$305*EXP(-((('PT1-result'!$M$13*'PT1-result'!$M$14)/'PT1-result'!$M$13)*((A1755-$A$305)/60)))</f>
        <v>1.7011424887619637</v>
      </c>
      <c r="D1755" s="10"/>
      <c r="E1755" s="15"/>
      <c r="F1755" s="10"/>
      <c r="G1755" s="10"/>
      <c r="H1755" s="10"/>
    </row>
    <row r="1756" spans="1:8" x14ac:dyDescent="0.2">
      <c r="A1756" s="13">
        <f t="shared" si="48"/>
        <v>175.09999999999434</v>
      </c>
      <c r="B1756" s="41">
        <v>0</v>
      </c>
      <c r="C1756" s="31">
        <f>$C$305*EXP(-((('PT1-result'!$M$13*'PT1-result'!$M$14)/'PT1-result'!$M$13)*((A1756-$A$305)/60)))</f>
        <v>1.6968949441830468</v>
      </c>
      <c r="D1756" s="10"/>
      <c r="E1756" s="15"/>
      <c r="F1756" s="10"/>
      <c r="G1756" s="10"/>
      <c r="H1756" s="10"/>
    </row>
    <row r="1757" spans="1:8" x14ac:dyDescent="0.2">
      <c r="A1757" s="13">
        <f t="shared" si="48"/>
        <v>175.19999999999433</v>
      </c>
      <c r="B1757" s="41">
        <v>0</v>
      </c>
      <c r="C1757" s="31">
        <f>$C$305*EXP(-((('PT1-result'!$M$13*'PT1-result'!$M$14)/'PT1-result'!$M$13)*((A1757-$A$305)/60)))</f>
        <v>1.6926580052030522</v>
      </c>
      <c r="D1757" s="10"/>
      <c r="E1757" s="15"/>
      <c r="F1757" s="10"/>
      <c r="G1757" s="10"/>
      <c r="H1757" s="10"/>
    </row>
    <row r="1758" spans="1:8" x14ac:dyDescent="0.2">
      <c r="A1758" s="13">
        <f t="shared" si="48"/>
        <v>175.29999999999433</v>
      </c>
      <c r="B1758" s="41">
        <v>0</v>
      </c>
      <c r="C1758" s="31">
        <f>$C$305*EXP(-((('PT1-result'!$M$13*'PT1-result'!$M$14)/'PT1-result'!$M$13)*((A1758-$A$305)/60)))</f>
        <v>1.6884316453411026</v>
      </c>
      <c r="D1758" s="10"/>
      <c r="E1758" s="15"/>
      <c r="F1758" s="10"/>
      <c r="G1758" s="10"/>
      <c r="H1758" s="10"/>
    </row>
    <row r="1759" spans="1:8" x14ac:dyDescent="0.2">
      <c r="A1759" s="13">
        <f t="shared" si="48"/>
        <v>175.39999999999432</v>
      </c>
      <c r="B1759" s="41">
        <v>0</v>
      </c>
      <c r="C1759" s="31">
        <f>$C$305*EXP(-((('PT1-result'!$M$13*'PT1-result'!$M$14)/'PT1-result'!$M$13)*((A1759-$A$305)/60)))</f>
        <v>1.6842158381824288</v>
      </c>
      <c r="D1759" s="10"/>
      <c r="E1759" s="15"/>
      <c r="F1759" s="10"/>
      <c r="G1759" s="10"/>
      <c r="H1759" s="10"/>
    </row>
    <row r="1760" spans="1:8" x14ac:dyDescent="0.2">
      <c r="A1760" s="13">
        <f t="shared" si="48"/>
        <v>175.49999999999432</v>
      </c>
      <c r="B1760" s="41">
        <v>0</v>
      </c>
      <c r="C1760" s="31">
        <f>$C$305*EXP(-((('PT1-result'!$M$13*'PT1-result'!$M$14)/'PT1-result'!$M$13)*((A1760-$A$305)/60)))</f>
        <v>1.6800105573782305</v>
      </c>
      <c r="D1760" s="10"/>
      <c r="E1760" s="15"/>
      <c r="F1760" s="10"/>
      <c r="G1760" s="10"/>
      <c r="H1760" s="10"/>
    </row>
    <row r="1761" spans="1:8" x14ac:dyDescent="0.2">
      <c r="A1761" s="13">
        <f t="shared" si="48"/>
        <v>175.59999999999431</v>
      </c>
      <c r="B1761" s="41">
        <v>0</v>
      </c>
      <c r="C1761" s="31">
        <f>$C$305*EXP(-((('PT1-result'!$M$13*'PT1-result'!$M$14)/'PT1-result'!$M$13)*((A1761-$A$305)/60)))</f>
        <v>1.6758157766454813</v>
      </c>
      <c r="D1761" s="10"/>
      <c r="E1761" s="15"/>
      <c r="F1761" s="10"/>
      <c r="G1761" s="10"/>
      <c r="H1761" s="10"/>
    </row>
    <row r="1762" spans="1:8" x14ac:dyDescent="0.2">
      <c r="A1762" s="13">
        <f t="shared" si="48"/>
        <v>175.6999999999943</v>
      </c>
      <c r="B1762" s="41">
        <v>0</v>
      </c>
      <c r="C1762" s="31">
        <f>$C$305*EXP(-((('PT1-result'!$M$13*'PT1-result'!$M$14)/'PT1-result'!$M$13)*((A1762-$A$305)/60)))</f>
        <v>1.6716314697667931</v>
      </c>
      <c r="D1762" s="10"/>
      <c r="E1762" s="15"/>
      <c r="F1762" s="10"/>
      <c r="G1762" s="10"/>
      <c r="H1762" s="10"/>
    </row>
    <row r="1763" spans="1:8" x14ac:dyDescent="0.2">
      <c r="A1763" s="13">
        <f t="shared" si="48"/>
        <v>175.7999999999943</v>
      </c>
      <c r="B1763" s="41">
        <v>0</v>
      </c>
      <c r="C1763" s="31">
        <f>$C$305*EXP(-((('PT1-result'!$M$13*'PT1-result'!$M$14)/'PT1-result'!$M$13)*((A1763-$A$305)/60)))</f>
        <v>1.667457610590231</v>
      </c>
      <c r="D1763" s="10"/>
      <c r="E1763" s="15"/>
      <c r="F1763" s="10"/>
      <c r="G1763" s="10"/>
      <c r="H1763" s="10"/>
    </row>
    <row r="1764" spans="1:8" x14ac:dyDescent="0.2">
      <c r="A1764" s="13">
        <f t="shared" si="48"/>
        <v>175.89999999999429</v>
      </c>
      <c r="B1764" s="41">
        <v>0</v>
      </c>
      <c r="C1764" s="31">
        <f>$C$305*EXP(-((('PT1-result'!$M$13*'PT1-result'!$M$14)/'PT1-result'!$M$13)*((A1764-$A$305)/60)))</f>
        <v>1.6632941730291662</v>
      </c>
      <c r="D1764" s="10"/>
      <c r="E1764" s="15"/>
      <c r="F1764" s="10"/>
      <c r="G1764" s="10"/>
      <c r="H1764" s="10"/>
    </row>
    <row r="1765" spans="1:8" x14ac:dyDescent="0.2">
      <c r="A1765" s="13">
        <f t="shared" si="48"/>
        <v>175.99999999999429</v>
      </c>
      <c r="B1765" s="41">
        <v>0</v>
      </c>
      <c r="C1765" s="31">
        <f>$C$305*EXP(-((('PT1-result'!$M$13*'PT1-result'!$M$14)/'PT1-result'!$M$13)*((A1765-$A$305)/60)))</f>
        <v>1.6591411310620923</v>
      </c>
      <c r="D1765" s="10"/>
      <c r="E1765" s="15"/>
      <c r="F1765" s="10"/>
      <c r="G1765" s="10"/>
      <c r="H1765" s="10"/>
    </row>
    <row r="1766" spans="1:8" x14ac:dyDescent="0.2">
      <c r="A1766" s="13">
        <f t="shared" si="48"/>
        <v>176.09999999999428</v>
      </c>
      <c r="B1766" s="41">
        <v>0</v>
      </c>
      <c r="C1766" s="31">
        <f>$C$305*EXP(-((('PT1-result'!$M$13*'PT1-result'!$M$14)/'PT1-result'!$M$13)*((A1766-$A$305)/60)))</f>
        <v>1.6549984587324922</v>
      </c>
      <c r="D1766" s="10"/>
      <c r="E1766" s="15"/>
      <c r="F1766" s="10"/>
      <c r="G1766" s="10"/>
      <c r="H1766" s="10"/>
    </row>
    <row r="1767" spans="1:8" x14ac:dyDescent="0.2">
      <c r="A1767" s="13">
        <f t="shared" si="48"/>
        <v>176.19999999999428</v>
      </c>
      <c r="B1767" s="41">
        <v>0</v>
      </c>
      <c r="C1767" s="31">
        <f>$C$305*EXP(-((('PT1-result'!$M$13*'PT1-result'!$M$14)/'PT1-result'!$M$13)*((A1767-$A$305)/60)))</f>
        <v>1.6508661301486443</v>
      </c>
      <c r="D1767" s="10"/>
      <c r="E1767" s="15"/>
      <c r="F1767" s="10"/>
      <c r="G1767" s="10"/>
      <c r="H1767" s="10"/>
    </row>
    <row r="1768" spans="1:8" x14ac:dyDescent="0.2">
      <c r="A1768" s="13">
        <f t="shared" si="48"/>
        <v>176.29999999999427</v>
      </c>
      <c r="B1768" s="41">
        <v>0</v>
      </c>
      <c r="C1768" s="31">
        <f>$C$305*EXP(-((('PT1-result'!$M$13*'PT1-result'!$M$14)/'PT1-result'!$M$13)*((A1768-$A$305)/60)))</f>
        <v>1.6467441194834862</v>
      </c>
      <c r="D1768" s="10"/>
      <c r="E1768" s="15"/>
      <c r="F1768" s="10"/>
      <c r="G1768" s="10"/>
      <c r="H1768" s="10"/>
    </row>
    <row r="1769" spans="1:8" x14ac:dyDescent="0.2">
      <c r="A1769" s="13">
        <f t="shared" si="48"/>
        <v>176.39999999999426</v>
      </c>
      <c r="B1769" s="41">
        <v>0</v>
      </c>
      <c r="C1769" s="31">
        <f>$C$305*EXP(-((('PT1-result'!$M$13*'PT1-result'!$M$14)/'PT1-result'!$M$13)*((A1769-$A$305)/60)))</f>
        <v>1.6426324009744313</v>
      </c>
      <c r="D1769" s="10"/>
      <c r="E1769" s="15"/>
      <c r="F1769" s="10"/>
      <c r="G1769" s="10"/>
      <c r="H1769" s="10"/>
    </row>
    <row r="1770" spans="1:8" x14ac:dyDescent="0.2">
      <c r="A1770" s="13">
        <f t="shared" si="48"/>
        <v>176.49999999999426</v>
      </c>
      <c r="B1770" s="41">
        <v>0</v>
      </c>
      <c r="C1770" s="31">
        <f>$C$305*EXP(-((('PT1-result'!$M$13*'PT1-result'!$M$14)/'PT1-result'!$M$13)*((A1770-$A$305)/60)))</f>
        <v>1.6385309489232345</v>
      </c>
      <c r="D1770" s="10"/>
      <c r="E1770" s="15"/>
      <c r="F1770" s="10"/>
      <c r="G1770" s="10"/>
      <c r="H1770" s="10"/>
    </row>
    <row r="1771" spans="1:8" x14ac:dyDescent="0.2">
      <c r="A1771" s="13">
        <f t="shared" si="48"/>
        <v>176.59999999999425</v>
      </c>
      <c r="B1771" s="41">
        <v>0</v>
      </c>
      <c r="C1771" s="31">
        <f>$C$305*EXP(-((('PT1-result'!$M$13*'PT1-result'!$M$14)/'PT1-result'!$M$13)*((A1771-$A$305)/60)))</f>
        <v>1.6344397376957989</v>
      </c>
      <c r="D1771" s="10"/>
      <c r="E1771" s="15"/>
      <c r="F1771" s="10"/>
      <c r="G1771" s="10"/>
      <c r="H1771" s="10"/>
    </row>
    <row r="1772" spans="1:8" x14ac:dyDescent="0.2">
      <c r="A1772" s="13">
        <f t="shared" si="48"/>
        <v>176.69999999999425</v>
      </c>
      <c r="B1772" s="41">
        <v>0</v>
      </c>
      <c r="C1772" s="31">
        <f>$C$305*EXP(-((('PT1-result'!$M$13*'PT1-result'!$M$14)/'PT1-result'!$M$13)*((A1772-$A$305)/60)))</f>
        <v>1.630358741722046</v>
      </c>
      <c r="D1772" s="10"/>
      <c r="E1772" s="15"/>
      <c r="F1772" s="10"/>
      <c r="G1772" s="10"/>
      <c r="H1772" s="10"/>
    </row>
    <row r="1773" spans="1:8" x14ac:dyDescent="0.2">
      <c r="A1773" s="13">
        <f t="shared" si="48"/>
        <v>176.79999999999424</v>
      </c>
      <c r="B1773" s="41">
        <v>0</v>
      </c>
      <c r="C1773" s="31">
        <f>$C$305*EXP(-((('PT1-result'!$M$13*'PT1-result'!$M$14)/'PT1-result'!$M$13)*((A1773-$A$305)/60)))</f>
        <v>1.6262879354957345</v>
      </c>
      <c r="D1773" s="10"/>
      <c r="E1773" s="15"/>
      <c r="F1773" s="10"/>
      <c r="G1773" s="10"/>
      <c r="H1773" s="10"/>
    </row>
    <row r="1774" spans="1:8" x14ac:dyDescent="0.2">
      <c r="A1774" s="13">
        <f t="shared" si="48"/>
        <v>176.89999999999424</v>
      </c>
      <c r="B1774" s="41">
        <v>0</v>
      </c>
      <c r="C1774" s="31">
        <f>$C$305*EXP(-((('PT1-result'!$M$13*'PT1-result'!$M$14)/'PT1-result'!$M$13)*((A1774-$A$305)/60)))</f>
        <v>1.6222272935743165</v>
      </c>
      <c r="D1774" s="10"/>
      <c r="E1774" s="15"/>
      <c r="F1774" s="10"/>
      <c r="G1774" s="10"/>
      <c r="H1774" s="10"/>
    </row>
    <row r="1775" spans="1:8" x14ac:dyDescent="0.2">
      <c r="A1775" s="13">
        <f t="shared" si="48"/>
        <v>176.99999999999423</v>
      </c>
      <c r="B1775" s="41">
        <v>0</v>
      </c>
      <c r="C1775" s="31">
        <f>$C$305*EXP(-((('PT1-result'!$M$13*'PT1-result'!$M$14)/'PT1-result'!$M$13)*((A1775-$A$305)/60)))</f>
        <v>1.6181767905787598</v>
      </c>
      <c r="D1775" s="10"/>
      <c r="E1775" s="15"/>
      <c r="F1775" s="10"/>
      <c r="G1775" s="10"/>
      <c r="H1775" s="10"/>
    </row>
    <row r="1776" spans="1:8" x14ac:dyDescent="0.2">
      <c r="A1776" s="13">
        <f t="shared" si="48"/>
        <v>177.09999999999422</v>
      </c>
      <c r="B1776" s="41">
        <v>0</v>
      </c>
      <c r="C1776" s="31">
        <f>$C$305*EXP(-((('PT1-result'!$M$13*'PT1-result'!$M$14)/'PT1-result'!$M$13)*((A1776-$A$305)/60)))</f>
        <v>1.6141364011934154</v>
      </c>
      <c r="D1776" s="10"/>
      <c r="E1776" s="15"/>
      <c r="F1776" s="10"/>
      <c r="G1776" s="10"/>
      <c r="H1776" s="10"/>
    </row>
    <row r="1777" spans="1:8" x14ac:dyDescent="0.2">
      <c r="A1777" s="13">
        <f t="shared" si="48"/>
        <v>177.19999999999422</v>
      </c>
      <c r="B1777" s="41">
        <v>0</v>
      </c>
      <c r="C1777" s="31">
        <f>$C$305*EXP(-((('PT1-result'!$M$13*'PT1-result'!$M$14)/'PT1-result'!$M$13)*((A1777-$A$305)/60)))</f>
        <v>1.6101061001658306</v>
      </c>
      <c r="D1777" s="10"/>
      <c r="E1777" s="15"/>
      <c r="F1777" s="10"/>
      <c r="G1777" s="10"/>
      <c r="H1777" s="10"/>
    </row>
    <row r="1778" spans="1:8" x14ac:dyDescent="0.2">
      <c r="A1778" s="13">
        <f t="shared" si="48"/>
        <v>177.29999999999421</v>
      </c>
      <c r="B1778" s="41">
        <v>0</v>
      </c>
      <c r="C1778" s="31">
        <f>$C$305*EXP(-((('PT1-result'!$M$13*'PT1-result'!$M$14)/'PT1-result'!$M$13)*((A1778-$A$305)/60)))</f>
        <v>1.6060858623066152</v>
      </c>
      <c r="D1778" s="10"/>
      <c r="E1778" s="15"/>
      <c r="F1778" s="10"/>
      <c r="G1778" s="10"/>
      <c r="H1778" s="10"/>
    </row>
    <row r="1779" spans="1:8" x14ac:dyDescent="0.2">
      <c r="A1779" s="13">
        <f t="shared" si="48"/>
        <v>177.39999999999421</v>
      </c>
      <c r="B1779" s="41">
        <v>0</v>
      </c>
      <c r="C1779" s="31">
        <f>$C$305*EXP(-((('PT1-result'!$M$13*'PT1-result'!$M$14)/'PT1-result'!$M$13)*((A1779-$A$305)/60)))</f>
        <v>1.602075662489264</v>
      </c>
      <c r="D1779" s="10"/>
      <c r="E1779" s="15"/>
      <c r="F1779" s="10"/>
      <c r="G1779" s="10"/>
      <c r="H1779" s="10"/>
    </row>
    <row r="1780" spans="1:8" x14ac:dyDescent="0.2">
      <c r="A1780" s="13">
        <f t="shared" si="48"/>
        <v>177.4999999999942</v>
      </c>
      <c r="B1780" s="41">
        <v>0</v>
      </c>
      <c r="C1780" s="31">
        <f>$C$305*EXP(-((('PT1-result'!$M$13*'PT1-result'!$M$14)/'PT1-result'!$M$13)*((A1780-$A$305)/60)))</f>
        <v>1.5980754756500224</v>
      </c>
      <c r="D1780" s="10"/>
      <c r="E1780" s="15"/>
      <c r="F1780" s="10"/>
      <c r="G1780" s="10"/>
      <c r="H1780" s="10"/>
    </row>
    <row r="1781" spans="1:8" x14ac:dyDescent="0.2">
      <c r="A1781" s="13">
        <f t="shared" si="48"/>
        <v>177.5999999999942</v>
      </c>
      <c r="B1781" s="41">
        <v>0</v>
      </c>
      <c r="C1781" s="31">
        <f>$C$305*EXP(-((('PT1-result'!$M$13*'PT1-result'!$M$14)/'PT1-result'!$M$13)*((A1781-$A$305)/60)))</f>
        <v>1.594085276787703</v>
      </c>
      <c r="D1781" s="10"/>
      <c r="E1781" s="15"/>
      <c r="F1781" s="10"/>
      <c r="G1781" s="10"/>
      <c r="H1781" s="10"/>
    </row>
    <row r="1782" spans="1:8" x14ac:dyDescent="0.2">
      <c r="A1782" s="13">
        <f t="shared" si="48"/>
        <v>177.69999999999419</v>
      </c>
      <c r="B1782" s="41">
        <v>0</v>
      </c>
      <c r="C1782" s="31">
        <f>$C$305*EXP(-((('PT1-result'!$M$13*'PT1-result'!$M$14)/'PT1-result'!$M$13)*((A1782-$A$305)/60)))</f>
        <v>1.590105040963554</v>
      </c>
      <c r="D1782" s="10"/>
      <c r="E1782" s="15"/>
      <c r="F1782" s="10"/>
      <c r="G1782" s="10"/>
      <c r="H1782" s="10"/>
    </row>
    <row r="1783" spans="1:8" x14ac:dyDescent="0.2">
      <c r="A1783" s="13">
        <f t="shared" si="48"/>
        <v>177.79999999999418</v>
      </c>
      <c r="B1783" s="41">
        <v>0</v>
      </c>
      <c r="C1783" s="31">
        <f>$C$305*EXP(-((('PT1-result'!$M$13*'PT1-result'!$M$14)/'PT1-result'!$M$13)*((A1783-$A$305)/60)))</f>
        <v>1.5861347433010855</v>
      </c>
      <c r="D1783" s="10"/>
      <c r="E1783" s="15"/>
      <c r="F1783" s="10"/>
      <c r="G1783" s="10"/>
      <c r="H1783" s="10"/>
    </row>
    <row r="1784" spans="1:8" x14ac:dyDescent="0.2">
      <c r="A1784" s="13">
        <f t="shared" si="48"/>
        <v>177.89999999999418</v>
      </c>
      <c r="B1784" s="41">
        <v>0</v>
      </c>
      <c r="C1784" s="31">
        <f>$C$305*EXP(-((('PT1-result'!$M$13*'PT1-result'!$M$14)/'PT1-result'!$M$13)*((A1784-$A$305)/60)))</f>
        <v>1.582174358985929</v>
      </c>
      <c r="D1784" s="10"/>
      <c r="E1784" s="15"/>
      <c r="F1784" s="10"/>
      <c r="G1784" s="10"/>
      <c r="H1784" s="10"/>
    </row>
    <row r="1785" spans="1:8" x14ac:dyDescent="0.2">
      <c r="A1785" s="13">
        <f t="shared" si="48"/>
        <v>177.99999999999417</v>
      </c>
      <c r="B1785" s="41">
        <v>0</v>
      </c>
      <c r="C1785" s="31">
        <f>$C$305*EXP(-((('PT1-result'!$M$13*'PT1-result'!$M$14)/'PT1-result'!$M$13)*((A1785-$A$305)/60)))</f>
        <v>1.5782238632656622</v>
      </c>
      <c r="D1785" s="10"/>
      <c r="E1785" s="15"/>
      <c r="F1785" s="10"/>
      <c r="G1785" s="10"/>
      <c r="H1785" s="10"/>
    </row>
    <row r="1786" spans="1:8" x14ac:dyDescent="0.2">
      <c r="A1786" s="13">
        <f t="shared" si="48"/>
        <v>178.09999999999417</v>
      </c>
      <c r="B1786" s="41">
        <v>0</v>
      </c>
      <c r="C1786" s="31">
        <f>$C$305*EXP(-((('PT1-result'!$M$13*'PT1-result'!$M$14)/'PT1-result'!$M$13)*((A1786-$A$305)/60)))</f>
        <v>1.5742832314496817</v>
      </c>
      <c r="D1786" s="10"/>
      <c r="E1786" s="15"/>
      <c r="F1786" s="10"/>
      <c r="G1786" s="10"/>
      <c r="H1786" s="10"/>
    </row>
    <row r="1787" spans="1:8" x14ac:dyDescent="0.2">
      <c r="A1787" s="13">
        <f t="shared" si="48"/>
        <v>178.19999999999416</v>
      </c>
      <c r="B1787" s="41">
        <v>0</v>
      </c>
      <c r="C1787" s="31">
        <f>$C$305*EXP(-((('PT1-result'!$M$13*'PT1-result'!$M$14)/'PT1-result'!$M$13)*((A1787-$A$305)/60)))</f>
        <v>1.5703524389090202</v>
      </c>
      <c r="D1787" s="10"/>
      <c r="E1787" s="15"/>
      <c r="F1787" s="10"/>
      <c r="G1787" s="10"/>
      <c r="H1787" s="10"/>
    </row>
    <row r="1788" spans="1:8" x14ac:dyDescent="0.2">
      <c r="A1788" s="13">
        <f t="shared" si="48"/>
        <v>178.29999999999416</v>
      </c>
      <c r="B1788" s="41">
        <v>0</v>
      </c>
      <c r="C1788" s="31">
        <f>$C$305*EXP(-((('PT1-result'!$M$13*'PT1-result'!$M$14)/'PT1-result'!$M$13)*((A1788-$A$305)/60)))</f>
        <v>1.566431461076216</v>
      </c>
      <c r="D1788" s="10"/>
      <c r="E1788" s="15"/>
      <c r="F1788" s="10"/>
      <c r="G1788" s="10"/>
      <c r="H1788" s="10"/>
    </row>
    <row r="1789" spans="1:8" x14ac:dyDescent="0.2">
      <c r="A1789" s="13">
        <f t="shared" si="48"/>
        <v>178.39999999999415</v>
      </c>
      <c r="B1789" s="41">
        <v>0</v>
      </c>
      <c r="C1789" s="31">
        <f>$C$305*EXP(-((('PT1-result'!$M$13*'PT1-result'!$M$14)/'PT1-result'!$M$13)*((A1789-$A$305)/60)))</f>
        <v>1.5625202734451389</v>
      </c>
      <c r="D1789" s="10"/>
      <c r="E1789" s="15"/>
      <c r="F1789" s="10"/>
      <c r="G1789" s="10"/>
      <c r="H1789" s="10"/>
    </row>
    <row r="1790" spans="1:8" x14ac:dyDescent="0.2">
      <c r="A1790" s="13">
        <f t="shared" si="48"/>
        <v>178.49999999999415</v>
      </c>
      <c r="B1790" s="41">
        <v>0</v>
      </c>
      <c r="C1790" s="31">
        <f>$C$305*EXP(-((('PT1-result'!$M$13*'PT1-result'!$M$14)/'PT1-result'!$M$13)*((A1790-$A$305)/60)))</f>
        <v>1.5586188515708614</v>
      </c>
      <c r="D1790" s="10"/>
      <c r="E1790" s="15"/>
      <c r="F1790" s="10"/>
      <c r="G1790" s="10"/>
      <c r="H1790" s="10"/>
    </row>
    <row r="1791" spans="1:8" x14ac:dyDescent="0.2">
      <c r="A1791" s="13">
        <f t="shared" si="48"/>
        <v>178.59999999999414</v>
      </c>
      <c r="B1791" s="41">
        <v>0</v>
      </c>
      <c r="C1791" s="31">
        <f>$C$305*EXP(-((('PT1-result'!$M$13*'PT1-result'!$M$14)/'PT1-result'!$M$13)*((A1791-$A$305)/60)))</f>
        <v>1.554727171069477</v>
      </c>
      <c r="D1791" s="10"/>
      <c r="E1791" s="15"/>
      <c r="F1791" s="10"/>
      <c r="G1791" s="10"/>
      <c r="H1791" s="10"/>
    </row>
    <row r="1792" spans="1:8" x14ac:dyDescent="0.2">
      <c r="A1792" s="13">
        <f t="shared" si="48"/>
        <v>178.69999999999413</v>
      </c>
      <c r="B1792" s="41">
        <v>0</v>
      </c>
      <c r="C1792" s="31">
        <f>$C$305*EXP(-((('PT1-result'!$M$13*'PT1-result'!$M$14)/'PT1-result'!$M$13)*((A1792-$A$305)/60)))</f>
        <v>1.5508452076179742</v>
      </c>
      <c r="D1792" s="10"/>
      <c r="E1792" s="15"/>
      <c r="F1792" s="10"/>
      <c r="G1792" s="10"/>
      <c r="H1792" s="10"/>
    </row>
    <row r="1793" spans="1:8" x14ac:dyDescent="0.2">
      <c r="A1793" s="13">
        <f t="shared" si="48"/>
        <v>178.79999999999413</v>
      </c>
      <c r="B1793" s="41">
        <v>0</v>
      </c>
      <c r="C1793" s="31">
        <f>$C$305*EXP(-((('PT1-result'!$M$13*'PT1-result'!$M$14)/'PT1-result'!$M$13)*((A1793-$A$305)/60)))</f>
        <v>1.5469729369540661</v>
      </c>
      <c r="D1793" s="10"/>
      <c r="E1793" s="15"/>
      <c r="F1793" s="10"/>
      <c r="G1793" s="10"/>
      <c r="H1793" s="10"/>
    </row>
    <row r="1794" spans="1:8" x14ac:dyDescent="0.2">
      <c r="A1794" s="13">
        <f t="shared" si="48"/>
        <v>178.89999999999412</v>
      </c>
      <c r="B1794" s="41">
        <v>0</v>
      </c>
      <c r="C1794" s="31">
        <f>$C$305*EXP(-((('PT1-result'!$M$13*'PT1-result'!$M$14)/'PT1-result'!$M$13)*((A1794-$A$305)/60)))</f>
        <v>1.5431103348760524</v>
      </c>
      <c r="D1794" s="10"/>
      <c r="E1794" s="15"/>
      <c r="F1794" s="10"/>
      <c r="G1794" s="10"/>
      <c r="H1794" s="10"/>
    </row>
    <row r="1795" spans="1:8" x14ac:dyDescent="0.2">
      <c r="A1795" s="13">
        <f t="shared" si="48"/>
        <v>178.99999999999412</v>
      </c>
      <c r="B1795" s="41">
        <v>0</v>
      </c>
      <c r="C1795" s="31">
        <f>$C$305*EXP(-((('PT1-result'!$M$13*'PT1-result'!$M$14)/'PT1-result'!$M$13)*((A1795-$A$305)/60)))</f>
        <v>1.5392573772426505</v>
      </c>
      <c r="D1795" s="10"/>
      <c r="E1795" s="15"/>
      <c r="F1795" s="10"/>
      <c r="G1795" s="10"/>
      <c r="H1795" s="10"/>
    </row>
    <row r="1796" spans="1:8" x14ac:dyDescent="0.2">
      <c r="A1796" s="13">
        <f t="shared" si="48"/>
        <v>179.09999999999411</v>
      </c>
      <c r="B1796" s="41">
        <v>0</v>
      </c>
      <c r="C1796" s="31">
        <f>$C$305*EXP(-((('PT1-result'!$M$13*'PT1-result'!$M$14)/'PT1-result'!$M$13)*((A1796-$A$305)/60)))</f>
        <v>1.5354140399728704</v>
      </c>
      <c r="D1796" s="10"/>
      <c r="E1796" s="15"/>
      <c r="F1796" s="10"/>
      <c r="G1796" s="10"/>
      <c r="H1796" s="10"/>
    </row>
    <row r="1797" spans="1:8" x14ac:dyDescent="0.2">
      <c r="A1797" s="13">
        <f t="shared" si="48"/>
        <v>179.19999999999411</v>
      </c>
      <c r="B1797" s="41">
        <v>0</v>
      </c>
      <c r="C1797" s="31">
        <f>$C$305*EXP(-((('PT1-result'!$M$13*'PT1-result'!$M$14)/'PT1-result'!$M$13)*((A1797-$A$305)/60)))</f>
        <v>1.5315802990458365</v>
      </c>
      <c r="D1797" s="10"/>
      <c r="E1797" s="15"/>
      <c r="F1797" s="10"/>
      <c r="G1797" s="10"/>
      <c r="H1797" s="10"/>
    </row>
    <row r="1798" spans="1:8" x14ac:dyDescent="0.2">
      <c r="A1798" s="13">
        <f t="shared" si="48"/>
        <v>179.2999999999941</v>
      </c>
      <c r="B1798" s="41">
        <v>0</v>
      </c>
      <c r="C1798" s="31">
        <f>$C$305*EXP(-((('PT1-result'!$M$13*'PT1-result'!$M$14)/'PT1-result'!$M$13)*((A1798-$A$305)/60)))</f>
        <v>1.5277561305006591</v>
      </c>
      <c r="D1798" s="10"/>
      <c r="E1798" s="15"/>
      <c r="F1798" s="10"/>
      <c r="G1798" s="10"/>
      <c r="H1798" s="10"/>
    </row>
    <row r="1799" spans="1:8" x14ac:dyDescent="0.2">
      <c r="A1799" s="13">
        <f t="shared" ref="A1799:A1862" si="49">A1798+0.1</f>
        <v>179.39999999999409</v>
      </c>
      <c r="B1799" s="41">
        <v>0</v>
      </c>
      <c r="C1799" s="31">
        <f>$C$305*EXP(-((('PT1-result'!$M$13*'PT1-result'!$M$14)/'PT1-result'!$M$13)*((A1799-$A$305)/60)))</f>
        <v>1.523941510436267</v>
      </c>
      <c r="D1799" s="10"/>
      <c r="E1799" s="15"/>
      <c r="F1799" s="10"/>
      <c r="G1799" s="10"/>
      <c r="H1799" s="10"/>
    </row>
    <row r="1800" spans="1:8" x14ac:dyDescent="0.2">
      <c r="A1800" s="13">
        <f t="shared" si="49"/>
        <v>179.49999999999409</v>
      </c>
      <c r="B1800" s="41">
        <v>0</v>
      </c>
      <c r="C1800" s="31">
        <f>$C$305*EXP(-((('PT1-result'!$M$13*'PT1-result'!$M$14)/'PT1-result'!$M$13)*((A1800-$A$305)/60)))</f>
        <v>1.5201364150112799</v>
      </c>
      <c r="D1800" s="10"/>
      <c r="E1800" s="15"/>
      <c r="F1800" s="10"/>
      <c r="G1800" s="10"/>
      <c r="H1800" s="10"/>
    </row>
    <row r="1801" spans="1:8" x14ac:dyDescent="0.2">
      <c r="A1801" s="13">
        <f t="shared" si="49"/>
        <v>179.59999999999408</v>
      </c>
      <c r="B1801" s="41">
        <v>0</v>
      </c>
      <c r="C1801" s="31">
        <f>$C$305*EXP(-((('PT1-result'!$M$13*'PT1-result'!$M$14)/'PT1-result'!$M$13)*((A1801-$A$305)/60)))</f>
        <v>1.5163408204438324</v>
      </c>
      <c r="D1801" s="10"/>
      <c r="E1801" s="15"/>
      <c r="F1801" s="10"/>
      <c r="G1801" s="10"/>
      <c r="H1801" s="10"/>
    </row>
    <row r="1802" spans="1:8" x14ac:dyDescent="0.2">
      <c r="A1802" s="13">
        <f t="shared" si="49"/>
        <v>179.69999999999408</v>
      </c>
      <c r="B1802" s="41">
        <v>0</v>
      </c>
      <c r="C1802" s="31">
        <f>$C$305*EXP(-((('PT1-result'!$M$13*'PT1-result'!$M$14)/'PT1-result'!$M$13)*((A1802-$A$305)/60)))</f>
        <v>1.5125547030114501</v>
      </c>
      <c r="D1802" s="10"/>
      <c r="E1802" s="15"/>
      <c r="F1802" s="10"/>
      <c r="G1802" s="10"/>
      <c r="H1802" s="10"/>
    </row>
    <row r="1803" spans="1:8" x14ac:dyDescent="0.2">
      <c r="A1803" s="13">
        <f t="shared" si="49"/>
        <v>179.79999999999407</v>
      </c>
      <c r="B1803" s="41">
        <v>0</v>
      </c>
      <c r="C1803" s="31">
        <f>$C$305*EXP(-((('PT1-result'!$M$13*'PT1-result'!$M$14)/'PT1-result'!$M$13)*((A1803-$A$305)/60)))</f>
        <v>1.5087780390508838</v>
      </c>
      <c r="D1803" s="10"/>
      <c r="E1803" s="15"/>
      <c r="F1803" s="10"/>
      <c r="G1803" s="10"/>
      <c r="H1803" s="10"/>
    </row>
    <row r="1804" spans="1:8" x14ac:dyDescent="0.2">
      <c r="A1804" s="13">
        <f t="shared" si="49"/>
        <v>179.89999999999407</v>
      </c>
      <c r="B1804" s="41">
        <v>0</v>
      </c>
      <c r="C1804" s="31">
        <f>$C$305*EXP(-((('PT1-result'!$M$13*'PT1-result'!$M$14)/'PT1-result'!$M$13)*((A1804-$A$305)/60)))</f>
        <v>1.5050108049579756</v>
      </c>
      <c r="D1804" s="10"/>
      <c r="E1804" s="15"/>
      <c r="F1804" s="10"/>
      <c r="G1804" s="10"/>
      <c r="H1804" s="10"/>
    </row>
    <row r="1805" spans="1:8" x14ac:dyDescent="0.2">
      <c r="A1805" s="13">
        <f t="shared" si="49"/>
        <v>179.99999999999406</v>
      </c>
      <c r="B1805" s="41">
        <v>0</v>
      </c>
      <c r="C1805" s="31">
        <f>$C$305*EXP(-((('PT1-result'!$M$13*'PT1-result'!$M$14)/'PT1-result'!$M$13)*((A1805-$A$305)/60)))</f>
        <v>1.5012529771874936</v>
      </c>
      <c r="D1805" s="10"/>
      <c r="E1805" s="15"/>
      <c r="F1805" s="10"/>
      <c r="G1805" s="10"/>
      <c r="H1805" s="10"/>
    </row>
    <row r="1806" spans="1:8" x14ac:dyDescent="0.2">
      <c r="A1806" s="13">
        <f t="shared" si="49"/>
        <v>180.09999999999405</v>
      </c>
      <c r="B1806" s="41">
        <v>0</v>
      </c>
      <c r="C1806" s="31">
        <f>$C$305*EXP(-((('PT1-result'!$M$13*'PT1-result'!$M$14)/'PT1-result'!$M$13)*((A1806-$A$305)/60)))</f>
        <v>1.4975045322530092</v>
      </c>
      <c r="D1806" s="10"/>
      <c r="E1806" s="15"/>
      <c r="F1806" s="10"/>
      <c r="G1806" s="10"/>
      <c r="H1806" s="10"/>
    </row>
    <row r="1807" spans="1:8" x14ac:dyDescent="0.2">
      <c r="A1807" s="13">
        <f t="shared" si="49"/>
        <v>180.19999999999405</v>
      </c>
      <c r="B1807" s="41">
        <v>0</v>
      </c>
      <c r="C1807" s="31">
        <f>$C$305*EXP(-((('PT1-result'!$M$13*'PT1-result'!$M$14)/'PT1-result'!$M$13)*((A1807-$A$305)/60)))</f>
        <v>1.4937654467267243</v>
      </c>
      <c r="D1807" s="10"/>
      <c r="E1807" s="15"/>
      <c r="F1807" s="10"/>
      <c r="G1807" s="10"/>
      <c r="H1807" s="10"/>
    </row>
    <row r="1808" spans="1:8" x14ac:dyDescent="0.2">
      <c r="A1808" s="13">
        <f t="shared" si="49"/>
        <v>180.29999999999404</v>
      </c>
      <c r="B1808" s="41">
        <v>0</v>
      </c>
      <c r="C1808" s="31">
        <f>$C$305*EXP(-((('PT1-result'!$M$13*'PT1-result'!$M$14)/'PT1-result'!$M$13)*((A1808-$A$305)/60)))</f>
        <v>1.4900356972393456</v>
      </c>
      <c r="D1808" s="10"/>
      <c r="E1808" s="15"/>
      <c r="F1808" s="10"/>
      <c r="G1808" s="10"/>
      <c r="H1808" s="10"/>
    </row>
    <row r="1809" spans="1:8" x14ac:dyDescent="0.2">
      <c r="A1809" s="13">
        <f t="shared" si="49"/>
        <v>180.39999999999404</v>
      </c>
      <c r="B1809" s="41">
        <v>0</v>
      </c>
      <c r="C1809" s="31">
        <f>$C$305*EXP(-((('PT1-result'!$M$13*'PT1-result'!$M$14)/'PT1-result'!$M$13)*((A1809-$A$305)/60)))</f>
        <v>1.4863152604799221</v>
      </c>
      <c r="D1809" s="10"/>
      <c r="E1809" s="15"/>
      <c r="F1809" s="10"/>
      <c r="G1809" s="10"/>
      <c r="H1809" s="10"/>
    </row>
    <row r="1810" spans="1:8" x14ac:dyDescent="0.2">
      <c r="A1810" s="13">
        <f t="shared" si="49"/>
        <v>180.49999999999403</v>
      </c>
      <c r="B1810" s="41">
        <v>0</v>
      </c>
      <c r="C1810" s="31">
        <f>$C$305*EXP(-((('PT1-result'!$M$13*'PT1-result'!$M$14)/'PT1-result'!$M$13)*((A1810-$A$305)/60)))</f>
        <v>1.4826041131957186</v>
      </c>
      <c r="D1810" s="10"/>
      <c r="E1810" s="15"/>
      <c r="F1810" s="10"/>
      <c r="G1810" s="10"/>
      <c r="H1810" s="10"/>
    </row>
    <row r="1811" spans="1:8" x14ac:dyDescent="0.2">
      <c r="A1811" s="13">
        <f t="shared" si="49"/>
        <v>180.59999999999403</v>
      </c>
      <c r="B1811" s="41">
        <v>0</v>
      </c>
      <c r="C1811" s="31">
        <f>$C$305*EXP(-((('PT1-result'!$M$13*'PT1-result'!$M$14)/'PT1-result'!$M$13)*((A1811-$A$305)/60)))</f>
        <v>1.478902232192046</v>
      </c>
      <c r="D1811" s="10"/>
      <c r="E1811" s="15"/>
      <c r="F1811" s="10"/>
      <c r="G1811" s="10"/>
      <c r="H1811" s="10"/>
    </row>
    <row r="1812" spans="1:8" x14ac:dyDescent="0.2">
      <c r="A1812" s="13">
        <f t="shared" si="49"/>
        <v>180.69999999999402</v>
      </c>
      <c r="B1812" s="41">
        <v>0</v>
      </c>
      <c r="C1812" s="31">
        <f>$C$305*EXP(-((('PT1-result'!$M$13*'PT1-result'!$M$14)/'PT1-result'!$M$13)*((A1812-$A$305)/60)))</f>
        <v>1.4752095943321402</v>
      </c>
      <c r="D1812" s="10"/>
      <c r="E1812" s="15"/>
      <c r="F1812" s="10"/>
      <c r="G1812" s="10"/>
      <c r="H1812" s="10"/>
    </row>
    <row r="1813" spans="1:8" x14ac:dyDescent="0.2">
      <c r="A1813" s="13">
        <f t="shared" si="49"/>
        <v>180.79999999999401</v>
      </c>
      <c r="B1813" s="41">
        <v>0</v>
      </c>
      <c r="C1813" s="31">
        <f>$C$305*EXP(-((('PT1-result'!$M$13*'PT1-result'!$M$14)/'PT1-result'!$M$13)*((A1813-$A$305)/60)))</f>
        <v>1.4715261765369998</v>
      </c>
      <c r="D1813" s="10"/>
      <c r="E1813" s="15"/>
      <c r="F1813" s="10"/>
      <c r="G1813" s="10"/>
      <c r="H1813" s="10"/>
    </row>
    <row r="1814" spans="1:8" x14ac:dyDescent="0.2">
      <c r="A1814" s="13">
        <f t="shared" si="49"/>
        <v>180.89999999999401</v>
      </c>
      <c r="B1814" s="41">
        <v>0</v>
      </c>
      <c r="C1814" s="31">
        <f>$C$305*EXP(-((('PT1-result'!$M$13*'PT1-result'!$M$14)/'PT1-result'!$M$13)*((A1814-$A$305)/60)))</f>
        <v>1.4678519557852554</v>
      </c>
      <c r="D1814" s="10"/>
      <c r="E1814" s="15"/>
      <c r="F1814" s="10"/>
      <c r="G1814" s="10"/>
      <c r="H1814" s="10"/>
    </row>
    <row r="1815" spans="1:8" x14ac:dyDescent="0.2">
      <c r="A1815" s="13">
        <f t="shared" si="49"/>
        <v>180.999999999994</v>
      </c>
      <c r="B1815" s="41">
        <v>0</v>
      </c>
      <c r="C1815" s="31">
        <f>$C$305*EXP(-((('PT1-result'!$M$13*'PT1-result'!$M$14)/'PT1-result'!$M$13)*((A1815-$A$305)/60)))</f>
        <v>1.4641869091130091</v>
      </c>
      <c r="D1815" s="10"/>
      <c r="E1815" s="15"/>
      <c r="F1815" s="10"/>
      <c r="G1815" s="10"/>
      <c r="H1815" s="10"/>
    </row>
    <row r="1816" spans="1:8" x14ac:dyDescent="0.2">
      <c r="A1816" s="13">
        <f t="shared" si="49"/>
        <v>181.099999999994</v>
      </c>
      <c r="B1816" s="41">
        <v>0</v>
      </c>
      <c r="C1816" s="31">
        <f>$C$305*EXP(-((('PT1-result'!$M$13*'PT1-result'!$M$14)/'PT1-result'!$M$13)*((A1816-$A$305)/60)))</f>
        <v>1.4605310136137142</v>
      </c>
      <c r="D1816" s="10"/>
      <c r="E1816" s="15"/>
      <c r="F1816" s="10"/>
      <c r="G1816" s="10"/>
      <c r="H1816" s="10"/>
    </row>
    <row r="1817" spans="1:8" x14ac:dyDescent="0.2">
      <c r="A1817" s="13">
        <f t="shared" si="49"/>
        <v>181.19999999999399</v>
      </c>
      <c r="B1817" s="41">
        <v>0</v>
      </c>
      <c r="C1817" s="31">
        <f>$C$305*EXP(-((('PT1-result'!$M$13*'PT1-result'!$M$14)/'PT1-result'!$M$13)*((A1817-$A$305)/60)))</f>
        <v>1.4568842464380065</v>
      </c>
      <c r="D1817" s="10"/>
      <c r="E1817" s="15"/>
      <c r="F1817" s="10"/>
      <c r="G1817" s="10"/>
      <c r="H1817" s="10"/>
    </row>
    <row r="1818" spans="1:8" x14ac:dyDescent="0.2">
      <c r="A1818" s="13">
        <f t="shared" si="49"/>
        <v>181.29999999999399</v>
      </c>
      <c r="B1818" s="41">
        <v>0</v>
      </c>
      <c r="C1818" s="31">
        <f>$C$305*EXP(-((('PT1-result'!$M$13*'PT1-result'!$M$14)/'PT1-result'!$M$13)*((A1818-$A$305)/60)))</f>
        <v>1.4532465847935836</v>
      </c>
      <c r="D1818" s="10"/>
      <c r="E1818" s="15"/>
      <c r="F1818" s="10"/>
      <c r="G1818" s="10"/>
      <c r="H1818" s="10"/>
    </row>
    <row r="1819" spans="1:8" x14ac:dyDescent="0.2">
      <c r="A1819" s="13">
        <f t="shared" si="49"/>
        <v>181.39999999999398</v>
      </c>
      <c r="B1819" s="41">
        <v>0</v>
      </c>
      <c r="C1819" s="31">
        <f>$C$305*EXP(-((('PT1-result'!$M$13*'PT1-result'!$M$14)/'PT1-result'!$M$13)*((A1819-$A$305)/60)))</f>
        <v>1.449618005945043</v>
      </c>
      <c r="D1819" s="10"/>
      <c r="E1819" s="15"/>
      <c r="F1819" s="10"/>
      <c r="G1819" s="10"/>
      <c r="H1819" s="10"/>
    </row>
    <row r="1820" spans="1:8" x14ac:dyDescent="0.2">
      <c r="A1820" s="13">
        <f t="shared" si="49"/>
        <v>181.49999999999397</v>
      </c>
      <c r="B1820" s="41">
        <v>0</v>
      </c>
      <c r="C1820" s="31">
        <f>$C$305*EXP(-((('PT1-result'!$M$13*'PT1-result'!$M$14)/'PT1-result'!$M$13)*((A1820-$A$305)/60)))</f>
        <v>1.4459984872137626</v>
      </c>
      <c r="D1820" s="10"/>
      <c r="E1820" s="15"/>
      <c r="F1820" s="10"/>
      <c r="G1820" s="10"/>
      <c r="H1820" s="10"/>
    </row>
    <row r="1821" spans="1:8" x14ac:dyDescent="0.2">
      <c r="A1821" s="13">
        <f t="shared" si="49"/>
        <v>181.59999999999397</v>
      </c>
      <c r="B1821" s="41">
        <v>0</v>
      </c>
      <c r="C1821" s="31">
        <f>$C$305*EXP(-((('PT1-result'!$M$13*'PT1-result'!$M$14)/'PT1-result'!$M$13)*((A1821-$A$305)/60)))</f>
        <v>1.4423880059777312</v>
      </c>
      <c r="D1821" s="10"/>
      <c r="E1821" s="15"/>
      <c r="F1821" s="10"/>
      <c r="G1821" s="10"/>
      <c r="H1821" s="10"/>
    </row>
    <row r="1822" spans="1:8" x14ac:dyDescent="0.2">
      <c r="A1822" s="13">
        <f t="shared" si="49"/>
        <v>181.69999999999396</v>
      </c>
      <c r="B1822" s="41">
        <v>0</v>
      </c>
      <c r="C1822" s="31">
        <f>$C$305*EXP(-((('PT1-result'!$M$13*'PT1-result'!$M$14)/'PT1-result'!$M$13)*((A1822-$A$305)/60)))</f>
        <v>1.4387865396714341</v>
      </c>
      <c r="D1822" s="10"/>
      <c r="E1822" s="15"/>
      <c r="F1822" s="10"/>
      <c r="G1822" s="10"/>
      <c r="H1822" s="10"/>
    </row>
    <row r="1823" spans="1:8" x14ac:dyDescent="0.2">
      <c r="A1823" s="13">
        <f t="shared" si="49"/>
        <v>181.79999999999396</v>
      </c>
      <c r="B1823" s="41">
        <v>0</v>
      </c>
      <c r="C1823" s="31">
        <f>$C$305*EXP(-((('PT1-result'!$M$13*'PT1-result'!$M$14)/'PT1-result'!$M$13)*((A1823-$A$305)/60)))</f>
        <v>1.4351940657856921</v>
      </c>
      <c r="D1823" s="10"/>
      <c r="E1823" s="15"/>
      <c r="F1823" s="10"/>
      <c r="G1823" s="10"/>
      <c r="H1823" s="10"/>
    </row>
    <row r="1824" spans="1:8" x14ac:dyDescent="0.2">
      <c r="A1824" s="13">
        <f t="shared" si="49"/>
        <v>181.89999999999395</v>
      </c>
      <c r="B1824" s="41">
        <v>0</v>
      </c>
      <c r="C1824" s="31">
        <f>$C$305*EXP(-((('PT1-result'!$M$13*'PT1-result'!$M$14)/'PT1-result'!$M$13)*((A1824-$A$305)/60)))</f>
        <v>1.4316105618675357</v>
      </c>
      <c r="D1824" s="10"/>
      <c r="E1824" s="15"/>
      <c r="F1824" s="10"/>
      <c r="G1824" s="10"/>
      <c r="H1824" s="10"/>
    </row>
    <row r="1825" spans="1:8" x14ac:dyDescent="0.2">
      <c r="A1825" s="13">
        <f t="shared" si="49"/>
        <v>181.99999999999395</v>
      </c>
      <c r="B1825" s="41">
        <v>0</v>
      </c>
      <c r="C1825" s="31">
        <f>$C$305*EXP(-((('PT1-result'!$M$13*'PT1-result'!$M$14)/'PT1-result'!$M$13)*((A1825-$A$305)/60)))</f>
        <v>1.4280360055200472</v>
      </c>
      <c r="D1825" s="10"/>
      <c r="E1825" s="15"/>
      <c r="F1825" s="10"/>
      <c r="G1825" s="10"/>
      <c r="H1825" s="10"/>
    </row>
    <row r="1826" spans="1:8" x14ac:dyDescent="0.2">
      <c r="A1826" s="13">
        <f t="shared" si="49"/>
        <v>182.09999999999394</v>
      </c>
      <c r="B1826" s="41">
        <v>0</v>
      </c>
      <c r="C1826" s="31">
        <f>$C$305*EXP(-((('PT1-result'!$M$13*'PT1-result'!$M$14)/'PT1-result'!$M$13)*((A1826-$A$305)/60)))</f>
        <v>1.4244703744022449</v>
      </c>
      <c r="D1826" s="10"/>
      <c r="E1826" s="15"/>
      <c r="F1826" s="10"/>
      <c r="G1826" s="10"/>
      <c r="H1826" s="10"/>
    </row>
    <row r="1827" spans="1:8" x14ac:dyDescent="0.2">
      <c r="A1827" s="13">
        <f t="shared" si="49"/>
        <v>182.19999999999393</v>
      </c>
      <c r="B1827" s="41">
        <v>0</v>
      </c>
      <c r="C1827" s="31">
        <f>$C$305*EXP(-((('PT1-result'!$M$13*'PT1-result'!$M$14)/'PT1-result'!$M$13)*((A1827-$A$305)/60)))</f>
        <v>1.420913646228918</v>
      </c>
      <c r="D1827" s="10"/>
      <c r="E1827" s="15"/>
      <c r="F1827" s="10"/>
      <c r="G1827" s="10"/>
      <c r="H1827" s="10"/>
    </row>
    <row r="1828" spans="1:8" x14ac:dyDescent="0.2">
      <c r="A1828" s="13">
        <f t="shared" si="49"/>
        <v>182.29999999999393</v>
      </c>
      <c r="B1828" s="41">
        <v>0</v>
      </c>
      <c r="C1828" s="31">
        <f>$C$305*EXP(-((('PT1-result'!$M$13*'PT1-result'!$M$14)/'PT1-result'!$M$13)*((A1828-$A$305)/60)))</f>
        <v>1.4173657987705068</v>
      </c>
      <c r="D1828" s="10"/>
      <c r="E1828" s="15"/>
      <c r="F1828" s="10"/>
      <c r="G1828" s="10"/>
      <c r="H1828" s="10"/>
    </row>
    <row r="1829" spans="1:8" x14ac:dyDescent="0.2">
      <c r="A1829" s="13">
        <f t="shared" si="49"/>
        <v>182.39999999999392</v>
      </c>
      <c r="B1829" s="41">
        <v>0</v>
      </c>
      <c r="C1829" s="31">
        <f>$C$305*EXP(-((('PT1-result'!$M$13*'PT1-result'!$M$14)/'PT1-result'!$M$13)*((A1829-$A$305)/60)))</f>
        <v>1.413826809852949</v>
      </c>
      <c r="D1829" s="10"/>
      <c r="E1829" s="15"/>
      <c r="F1829" s="10"/>
      <c r="G1829" s="10"/>
      <c r="H1829" s="10"/>
    </row>
    <row r="1830" spans="1:8" x14ac:dyDescent="0.2">
      <c r="A1830" s="13">
        <f t="shared" si="49"/>
        <v>182.49999999999392</v>
      </c>
      <c r="B1830" s="41">
        <v>0</v>
      </c>
      <c r="C1830" s="31">
        <f>$C$305*EXP(-((('PT1-result'!$M$13*'PT1-result'!$M$14)/'PT1-result'!$M$13)*((A1830-$A$305)/60)))</f>
        <v>1.4102966573575588</v>
      </c>
      <c r="D1830" s="10"/>
      <c r="E1830" s="15"/>
      <c r="F1830" s="10"/>
      <c r="G1830" s="10"/>
      <c r="H1830" s="10"/>
    </row>
    <row r="1831" spans="1:8" x14ac:dyDescent="0.2">
      <c r="A1831" s="13">
        <f t="shared" si="49"/>
        <v>182.59999999999391</v>
      </c>
      <c r="B1831" s="41">
        <v>0</v>
      </c>
      <c r="C1831" s="31">
        <f>$C$305*EXP(-((('PT1-result'!$M$13*'PT1-result'!$M$14)/'PT1-result'!$M$13)*((A1831-$A$305)/60)))</f>
        <v>1.4067753192208654</v>
      </c>
      <c r="D1831" s="10"/>
      <c r="E1831" s="15"/>
      <c r="F1831" s="10"/>
      <c r="G1831" s="10"/>
      <c r="H1831" s="10"/>
    </row>
    <row r="1832" spans="1:8" x14ac:dyDescent="0.2">
      <c r="A1832" s="13">
        <f t="shared" si="49"/>
        <v>182.69999999999391</v>
      </c>
      <c r="B1832" s="41">
        <v>0</v>
      </c>
      <c r="C1832" s="31">
        <f>$C$305*EXP(-((('PT1-result'!$M$13*'PT1-result'!$M$14)/'PT1-result'!$M$13)*((A1832-$A$305)/60)))</f>
        <v>1.4032627734344976</v>
      </c>
      <c r="D1832" s="10"/>
      <c r="E1832" s="15"/>
      <c r="F1832" s="10"/>
      <c r="G1832" s="10"/>
      <c r="H1832" s="10"/>
    </row>
    <row r="1833" spans="1:8" x14ac:dyDescent="0.2">
      <c r="A1833" s="13">
        <f t="shared" si="49"/>
        <v>182.7999999999939</v>
      </c>
      <c r="B1833" s="41">
        <v>0</v>
      </c>
      <c r="C1833" s="31">
        <f>$C$305*EXP(-((('PT1-result'!$M$13*'PT1-result'!$M$14)/'PT1-result'!$M$13)*((A1833-$A$305)/60)))</f>
        <v>1.3997589980450305</v>
      </c>
      <c r="D1833" s="10"/>
      <c r="E1833" s="15"/>
      <c r="F1833" s="10"/>
      <c r="G1833" s="10"/>
      <c r="H1833" s="10"/>
    </row>
    <row r="1834" spans="1:8" x14ac:dyDescent="0.2">
      <c r="A1834" s="13">
        <f t="shared" si="49"/>
        <v>182.8999999999939</v>
      </c>
      <c r="B1834" s="41">
        <v>0</v>
      </c>
      <c r="C1834" s="31">
        <f>$C$305*EXP(-((('PT1-result'!$M$13*'PT1-result'!$M$14)/'PT1-result'!$M$13)*((A1834-$A$305)/60)))</f>
        <v>1.39626397115386</v>
      </c>
      <c r="D1834" s="10"/>
      <c r="E1834" s="15"/>
      <c r="F1834" s="10"/>
      <c r="G1834" s="10"/>
      <c r="H1834" s="10"/>
    </row>
    <row r="1835" spans="1:8" x14ac:dyDescent="0.2">
      <c r="A1835" s="13">
        <f t="shared" si="49"/>
        <v>182.99999999999389</v>
      </c>
      <c r="B1835" s="41">
        <v>0</v>
      </c>
      <c r="C1835" s="31">
        <f>$C$305*EXP(-((('PT1-result'!$M$13*'PT1-result'!$M$14)/'PT1-result'!$M$13)*((A1835-$A$305)/60)))</f>
        <v>1.3927776709170507</v>
      </c>
      <c r="D1835" s="10"/>
      <c r="E1835" s="15"/>
      <c r="F1835" s="10"/>
      <c r="G1835" s="10"/>
      <c r="H1835" s="10"/>
    </row>
    <row r="1836" spans="1:8" x14ac:dyDescent="0.2">
      <c r="A1836" s="13">
        <f t="shared" si="49"/>
        <v>183.09999999999388</v>
      </c>
      <c r="B1836" s="41">
        <v>0</v>
      </c>
      <c r="C1836" s="31">
        <f>$C$305*EXP(-((('PT1-result'!$M$13*'PT1-result'!$M$14)/'PT1-result'!$M$13)*((A1836-$A$305)/60)))</f>
        <v>1.3893000755452218</v>
      </c>
      <c r="D1836" s="10"/>
      <c r="E1836" s="15"/>
      <c r="F1836" s="10"/>
      <c r="G1836" s="10"/>
      <c r="H1836" s="10"/>
    </row>
    <row r="1837" spans="1:8" x14ac:dyDescent="0.2">
      <c r="A1837" s="13">
        <f t="shared" si="49"/>
        <v>183.19999999999388</v>
      </c>
      <c r="B1837" s="41">
        <v>0</v>
      </c>
      <c r="C1837" s="31">
        <f>$C$305*EXP(-((('PT1-result'!$M$13*'PT1-result'!$M$14)/'PT1-result'!$M$13)*((A1837-$A$305)/60)))</f>
        <v>1.3858311633033853</v>
      </c>
      <c r="D1837" s="10"/>
      <c r="E1837" s="15"/>
      <c r="F1837" s="10"/>
      <c r="G1837" s="10"/>
      <c r="H1837" s="10"/>
    </row>
    <row r="1838" spans="1:8" x14ac:dyDescent="0.2">
      <c r="A1838" s="13">
        <f t="shared" si="49"/>
        <v>183.29999999999387</v>
      </c>
      <c r="B1838" s="41">
        <v>0</v>
      </c>
      <c r="C1838" s="31">
        <f>$C$305*EXP(-((('PT1-result'!$M$13*'PT1-result'!$M$14)/'PT1-result'!$M$13)*((A1838-$A$305)/60)))</f>
        <v>1.3823709125108326</v>
      </c>
      <c r="D1838" s="10"/>
      <c r="E1838" s="15"/>
      <c r="F1838" s="10"/>
      <c r="G1838" s="10"/>
      <c r="H1838" s="10"/>
    </row>
    <row r="1839" spans="1:8" x14ac:dyDescent="0.2">
      <c r="A1839" s="13">
        <f t="shared" si="49"/>
        <v>183.39999999999387</v>
      </c>
      <c r="B1839" s="41">
        <v>0</v>
      </c>
      <c r="C1839" s="31">
        <f>$C$305*EXP(-((('PT1-result'!$M$13*'PT1-result'!$M$14)/'PT1-result'!$M$13)*((A1839-$A$305)/60)))</f>
        <v>1.3789193015409797</v>
      </c>
      <c r="D1839" s="10"/>
      <c r="E1839" s="15"/>
      <c r="F1839" s="10"/>
      <c r="G1839" s="10"/>
      <c r="H1839" s="10"/>
    </row>
    <row r="1840" spans="1:8" x14ac:dyDescent="0.2">
      <c r="A1840" s="13">
        <f t="shared" si="49"/>
        <v>183.49999999999386</v>
      </c>
      <c r="B1840" s="41">
        <v>0</v>
      </c>
      <c r="C1840" s="31">
        <f>$C$305*EXP(-((('PT1-result'!$M$13*'PT1-result'!$M$14)/'PT1-result'!$M$13)*((A1840-$A$305)/60)))</f>
        <v>1.3754763088212543</v>
      </c>
      <c r="D1840" s="10"/>
      <c r="E1840" s="15"/>
      <c r="F1840" s="10"/>
      <c r="G1840" s="10"/>
      <c r="H1840" s="10"/>
    </row>
    <row r="1841" spans="1:8" x14ac:dyDescent="0.2">
      <c r="A1841" s="13">
        <f t="shared" si="49"/>
        <v>183.59999999999386</v>
      </c>
      <c r="B1841" s="41">
        <v>0</v>
      </c>
      <c r="C1841" s="31">
        <f>$C$305*EXP(-((('PT1-result'!$M$13*'PT1-result'!$M$14)/'PT1-result'!$M$13)*((A1841-$A$305)/60)))</f>
        <v>1.3720419128329338</v>
      </c>
      <c r="D1841" s="10"/>
      <c r="E1841" s="15"/>
      <c r="F1841" s="10"/>
      <c r="G1841" s="10"/>
      <c r="H1841" s="10"/>
    </row>
    <row r="1842" spans="1:8" x14ac:dyDescent="0.2">
      <c r="A1842" s="13">
        <f t="shared" si="49"/>
        <v>183.69999999999385</v>
      </c>
      <c r="B1842" s="41">
        <v>0</v>
      </c>
      <c r="C1842" s="31">
        <f>$C$305*EXP(-((('PT1-result'!$M$13*'PT1-result'!$M$14)/'PT1-result'!$M$13)*((A1842-$A$305)/60)))</f>
        <v>1.368616092111036</v>
      </c>
      <c r="D1842" s="10"/>
      <c r="E1842" s="15"/>
      <c r="F1842" s="10"/>
      <c r="G1842" s="10"/>
      <c r="H1842" s="10"/>
    </row>
    <row r="1843" spans="1:8" x14ac:dyDescent="0.2">
      <c r="A1843" s="13">
        <f t="shared" si="49"/>
        <v>183.79999999999384</v>
      </c>
      <c r="B1843" s="41">
        <v>0</v>
      </c>
      <c r="C1843" s="31">
        <f>$C$305*EXP(-((('PT1-result'!$M$13*'PT1-result'!$M$14)/'PT1-result'!$M$13)*((A1843-$A$305)/60)))</f>
        <v>1.3651988252441676</v>
      </c>
      <c r="D1843" s="10"/>
      <c r="E1843" s="15"/>
      <c r="F1843" s="10"/>
      <c r="G1843" s="10"/>
      <c r="H1843" s="10"/>
    </row>
    <row r="1844" spans="1:8" x14ac:dyDescent="0.2">
      <c r="A1844" s="13">
        <f t="shared" si="49"/>
        <v>183.89999999999384</v>
      </c>
      <c r="B1844" s="41">
        <v>0</v>
      </c>
      <c r="C1844" s="31">
        <f>$C$305*EXP(-((('PT1-result'!$M$13*'PT1-result'!$M$14)/'PT1-result'!$M$13)*((A1844-$A$305)/60)))</f>
        <v>1.3617900908744034</v>
      </c>
      <c r="D1844" s="10"/>
      <c r="E1844" s="15"/>
      <c r="F1844" s="10"/>
      <c r="G1844" s="10"/>
      <c r="H1844" s="10"/>
    </row>
    <row r="1845" spans="1:8" x14ac:dyDescent="0.2">
      <c r="A1845" s="13">
        <f t="shared" si="49"/>
        <v>183.99999999999383</v>
      </c>
      <c r="B1845" s="41">
        <v>0</v>
      </c>
      <c r="C1845" s="31">
        <f>$C$305*EXP(-((('PT1-result'!$M$13*'PT1-result'!$M$14)/'PT1-result'!$M$13)*((A1845-$A$305)/60)))</f>
        <v>1.3583898676971369</v>
      </c>
      <c r="D1845" s="10"/>
      <c r="E1845" s="15"/>
      <c r="F1845" s="10"/>
      <c r="G1845" s="10"/>
      <c r="H1845" s="10"/>
    </row>
    <row r="1846" spans="1:8" x14ac:dyDescent="0.2">
      <c r="A1846" s="13">
        <f t="shared" si="49"/>
        <v>184.09999999999383</v>
      </c>
      <c r="B1846" s="41">
        <v>0</v>
      </c>
      <c r="C1846" s="31">
        <f>$C$305*EXP(-((('PT1-result'!$M$13*'PT1-result'!$M$14)/'PT1-result'!$M$13)*((A1846-$A$305)/60)))</f>
        <v>1.3549981344609681</v>
      </c>
      <c r="D1846" s="10"/>
      <c r="E1846" s="15"/>
      <c r="F1846" s="10"/>
      <c r="G1846" s="10"/>
      <c r="H1846" s="10"/>
    </row>
    <row r="1847" spans="1:8" x14ac:dyDescent="0.2">
      <c r="A1847" s="13">
        <f t="shared" si="49"/>
        <v>184.19999999999382</v>
      </c>
      <c r="B1847" s="41">
        <v>0</v>
      </c>
      <c r="C1847" s="31">
        <f>$C$305*EXP(-((('PT1-result'!$M$13*'PT1-result'!$M$14)/'PT1-result'!$M$13)*((A1847-$A$305)/60)))</f>
        <v>1.3516148699675485</v>
      </c>
      <c r="D1847" s="10"/>
      <c r="E1847" s="15"/>
      <c r="F1847" s="10"/>
      <c r="G1847" s="10"/>
      <c r="H1847" s="10"/>
    </row>
    <row r="1848" spans="1:8" x14ac:dyDescent="0.2">
      <c r="A1848" s="13">
        <f t="shared" si="49"/>
        <v>184.29999999999382</v>
      </c>
      <c r="B1848" s="41">
        <v>0</v>
      </c>
      <c r="C1848" s="31">
        <f>$C$305*EXP(-((('PT1-result'!$M$13*'PT1-result'!$M$14)/'PT1-result'!$M$13)*((A1848-$A$305)/60)))</f>
        <v>1.348240053071468</v>
      </c>
      <c r="D1848" s="10"/>
      <c r="E1848" s="15"/>
      <c r="F1848" s="10"/>
      <c r="G1848" s="10"/>
      <c r="H1848" s="10"/>
    </row>
    <row r="1849" spans="1:8" x14ac:dyDescent="0.2">
      <c r="A1849" s="13">
        <f t="shared" si="49"/>
        <v>184.39999999999381</v>
      </c>
      <c r="B1849" s="41">
        <v>0</v>
      </c>
      <c r="C1849" s="31">
        <f>$C$305*EXP(-((('PT1-result'!$M$13*'PT1-result'!$M$14)/'PT1-result'!$M$13)*((A1849-$A$305)/60)))</f>
        <v>1.344873662680105</v>
      </c>
      <c r="D1849" s="10"/>
      <c r="E1849" s="15"/>
      <c r="F1849" s="10"/>
      <c r="G1849" s="10"/>
      <c r="H1849" s="10"/>
    </row>
    <row r="1850" spans="1:8" x14ac:dyDescent="0.2">
      <c r="A1850" s="13">
        <f t="shared" si="49"/>
        <v>184.4999999999938</v>
      </c>
      <c r="B1850" s="41">
        <v>0</v>
      </c>
      <c r="C1850" s="31">
        <f>$C$305*EXP(-((('PT1-result'!$M$13*'PT1-result'!$M$14)/'PT1-result'!$M$13)*((A1850-$A$305)/60)))</f>
        <v>1.3415156777535151</v>
      </c>
      <c r="D1850" s="10"/>
      <c r="E1850" s="15"/>
      <c r="F1850" s="10"/>
      <c r="G1850" s="10"/>
      <c r="H1850" s="10"/>
    </row>
    <row r="1851" spans="1:8" x14ac:dyDescent="0.2">
      <c r="A1851" s="13">
        <f t="shared" si="49"/>
        <v>184.5999999999938</v>
      </c>
      <c r="B1851" s="41">
        <v>0</v>
      </c>
      <c r="C1851" s="31">
        <f>$C$305*EXP(-((('PT1-result'!$M$13*'PT1-result'!$M$14)/'PT1-result'!$M$13)*((A1851-$A$305)/60)))</f>
        <v>1.3381660773042756</v>
      </c>
      <c r="D1851" s="10"/>
      <c r="E1851" s="15"/>
      <c r="F1851" s="10"/>
      <c r="G1851" s="10"/>
      <c r="H1851" s="10"/>
    </row>
    <row r="1852" spans="1:8" x14ac:dyDescent="0.2">
      <c r="A1852" s="13">
        <f t="shared" si="49"/>
        <v>184.69999999999379</v>
      </c>
      <c r="B1852" s="41">
        <v>0</v>
      </c>
      <c r="C1852" s="31">
        <f>$C$305*EXP(-((('PT1-result'!$M$13*'PT1-result'!$M$14)/'PT1-result'!$M$13)*((A1852-$A$305)/60)))</f>
        <v>1.3348248403973768</v>
      </c>
      <c r="D1852" s="10"/>
      <c r="E1852" s="15"/>
      <c r="F1852" s="10"/>
      <c r="G1852" s="10"/>
      <c r="H1852" s="10"/>
    </row>
    <row r="1853" spans="1:8" x14ac:dyDescent="0.2">
      <c r="A1853" s="13">
        <f t="shared" si="49"/>
        <v>184.79999999999379</v>
      </c>
      <c r="B1853" s="41">
        <v>0</v>
      </c>
      <c r="C1853" s="31">
        <f>$C$305*EXP(-((('PT1-result'!$M$13*'PT1-result'!$M$14)/'PT1-result'!$M$13)*((A1853-$A$305)/60)))</f>
        <v>1.331491946150074</v>
      </c>
      <c r="D1853" s="10"/>
      <c r="E1853" s="15"/>
      <c r="F1853" s="10"/>
      <c r="G1853" s="10"/>
      <c r="H1853" s="10"/>
    </row>
    <row r="1854" spans="1:8" x14ac:dyDescent="0.2">
      <c r="A1854" s="13">
        <f t="shared" si="49"/>
        <v>184.89999999999378</v>
      </c>
      <c r="B1854" s="41">
        <v>0</v>
      </c>
      <c r="C1854" s="31">
        <f>$C$305*EXP(-((('PT1-result'!$M$13*'PT1-result'!$M$14)/'PT1-result'!$M$13)*((A1854-$A$305)/60)))</f>
        <v>1.3281673737317714</v>
      </c>
      <c r="D1854" s="10"/>
      <c r="E1854" s="15"/>
      <c r="F1854" s="10"/>
      <c r="G1854" s="10"/>
      <c r="H1854" s="10"/>
    </row>
    <row r="1855" spans="1:8" x14ac:dyDescent="0.2">
      <c r="A1855" s="13">
        <f t="shared" si="49"/>
        <v>184.99999999999378</v>
      </c>
      <c r="B1855" s="41">
        <v>0</v>
      </c>
      <c r="C1855" s="31">
        <f>$C$305*EXP(-((('PT1-result'!$M$13*'PT1-result'!$M$14)/'PT1-result'!$M$13)*((A1855-$A$305)/60)))</f>
        <v>1.3248511023638749</v>
      </c>
      <c r="D1855" s="10"/>
      <c r="E1855" s="15"/>
      <c r="F1855" s="10"/>
      <c r="G1855" s="10"/>
      <c r="H1855" s="10"/>
    </row>
    <row r="1856" spans="1:8" x14ac:dyDescent="0.2">
      <c r="A1856" s="13">
        <f t="shared" si="49"/>
        <v>185.09999999999377</v>
      </c>
      <c r="B1856" s="41">
        <v>0</v>
      </c>
      <c r="C1856" s="31">
        <f>$C$305*EXP(-((('PT1-result'!$M$13*'PT1-result'!$M$14)/'PT1-result'!$M$13)*((A1856-$A$305)/60)))</f>
        <v>1.3215431113196834</v>
      </c>
      <c r="D1856" s="10"/>
      <c r="E1856" s="15"/>
      <c r="F1856" s="10"/>
      <c r="G1856" s="10"/>
      <c r="H1856" s="10"/>
    </row>
    <row r="1857" spans="1:8" x14ac:dyDescent="0.2">
      <c r="A1857" s="13">
        <f t="shared" si="49"/>
        <v>185.19999999999376</v>
      </c>
      <c r="B1857" s="41">
        <v>0</v>
      </c>
      <c r="C1857" s="31">
        <f>$C$305*EXP(-((('PT1-result'!$M$13*'PT1-result'!$M$14)/'PT1-result'!$M$13)*((A1857-$A$305)/60)))</f>
        <v>1.3182433799242381</v>
      </c>
      <c r="D1857" s="10"/>
      <c r="E1857" s="15"/>
      <c r="F1857" s="10"/>
      <c r="G1857" s="10"/>
      <c r="H1857" s="10"/>
    </row>
    <row r="1858" spans="1:8" x14ac:dyDescent="0.2">
      <c r="A1858" s="13">
        <f t="shared" si="49"/>
        <v>185.29999999999376</v>
      </c>
      <c r="B1858" s="41">
        <v>0</v>
      </c>
      <c r="C1858" s="31">
        <f>$C$305*EXP(-((('PT1-result'!$M$13*'PT1-result'!$M$14)/'PT1-result'!$M$13)*((A1858-$A$305)/60)))</f>
        <v>1.3149518875542099</v>
      </c>
      <c r="D1858" s="10"/>
      <c r="E1858" s="15"/>
      <c r="F1858" s="10"/>
      <c r="G1858" s="10"/>
      <c r="H1858" s="10"/>
    </row>
    <row r="1859" spans="1:8" x14ac:dyDescent="0.2">
      <c r="A1859" s="13">
        <f t="shared" si="49"/>
        <v>185.39999999999375</v>
      </c>
      <c r="B1859" s="41">
        <v>0</v>
      </c>
      <c r="C1859" s="31">
        <f>$C$305*EXP(-((('PT1-result'!$M$13*'PT1-result'!$M$14)/'PT1-result'!$M$13)*((A1859-$A$305)/60)))</f>
        <v>1.3116686136377567</v>
      </c>
      <c r="D1859" s="10"/>
      <c r="E1859" s="15"/>
      <c r="F1859" s="10"/>
      <c r="G1859" s="10"/>
      <c r="H1859" s="10"/>
    </row>
    <row r="1860" spans="1:8" x14ac:dyDescent="0.2">
      <c r="A1860" s="13">
        <f t="shared" si="49"/>
        <v>185.49999999999375</v>
      </c>
      <c r="B1860" s="41">
        <v>0</v>
      </c>
      <c r="C1860" s="31">
        <f>$C$305*EXP(-((('PT1-result'!$M$13*'PT1-result'!$M$14)/'PT1-result'!$M$13)*((A1860-$A$305)/60)))</f>
        <v>1.3083935376544118</v>
      </c>
      <c r="D1860" s="10"/>
      <c r="E1860" s="15"/>
      <c r="F1860" s="10"/>
      <c r="G1860" s="10"/>
      <c r="H1860" s="10"/>
    </row>
    <row r="1861" spans="1:8" x14ac:dyDescent="0.2">
      <c r="A1861" s="13">
        <f t="shared" si="49"/>
        <v>185.59999999999374</v>
      </c>
      <c r="B1861" s="41">
        <v>0</v>
      </c>
      <c r="C1861" s="31">
        <f>$C$305*EXP(-((('PT1-result'!$M$13*'PT1-result'!$M$14)/'PT1-result'!$M$13)*((A1861-$A$305)/60)))</f>
        <v>1.3051266391349341</v>
      </c>
      <c r="D1861" s="10"/>
      <c r="E1861" s="15"/>
      <c r="F1861" s="10"/>
      <c r="G1861" s="10"/>
      <c r="H1861" s="10"/>
    </row>
    <row r="1862" spans="1:8" x14ac:dyDescent="0.2">
      <c r="A1862" s="13">
        <f t="shared" si="49"/>
        <v>185.69999999999374</v>
      </c>
      <c r="B1862" s="41">
        <v>0</v>
      </c>
      <c r="C1862" s="31">
        <f>$C$305*EXP(-((('PT1-result'!$M$13*'PT1-result'!$M$14)/'PT1-result'!$M$13)*((A1862-$A$305)/60)))</f>
        <v>1.3018678976612006</v>
      </c>
      <c r="D1862" s="10"/>
      <c r="E1862" s="15"/>
      <c r="F1862" s="10"/>
      <c r="G1862" s="10"/>
      <c r="H1862" s="10"/>
    </row>
    <row r="1863" spans="1:8" x14ac:dyDescent="0.2">
      <c r="A1863" s="13">
        <f t="shared" ref="A1863:A1926" si="50">A1862+0.1</f>
        <v>185.79999999999373</v>
      </c>
      <c r="B1863" s="41">
        <v>0</v>
      </c>
      <c r="C1863" s="31">
        <f>$C$305*EXP(-((('PT1-result'!$M$13*'PT1-result'!$M$14)/'PT1-result'!$M$13)*((A1863-$A$305)/60)))</f>
        <v>1.2986172928660642</v>
      </c>
      <c r="D1863" s="10"/>
      <c r="E1863" s="15"/>
      <c r="F1863" s="10"/>
      <c r="G1863" s="10"/>
      <c r="H1863" s="10"/>
    </row>
    <row r="1864" spans="1:8" x14ac:dyDescent="0.2">
      <c r="A1864" s="13">
        <f t="shared" si="50"/>
        <v>185.89999999999372</v>
      </c>
      <c r="B1864" s="41">
        <v>0</v>
      </c>
      <c r="C1864" s="31">
        <f>$C$305*EXP(-((('PT1-result'!$M$13*'PT1-result'!$M$14)/'PT1-result'!$M$13)*((A1864-$A$305)/60)))</f>
        <v>1.2953748044332378</v>
      </c>
      <c r="D1864" s="10"/>
      <c r="E1864" s="15"/>
      <c r="F1864" s="10"/>
      <c r="G1864" s="10"/>
      <c r="H1864" s="10"/>
    </row>
    <row r="1865" spans="1:8" x14ac:dyDescent="0.2">
      <c r="A1865" s="13">
        <f t="shared" si="50"/>
        <v>185.99999999999372</v>
      </c>
      <c r="B1865" s="41">
        <v>0</v>
      </c>
      <c r="C1865" s="31">
        <f>$C$305*EXP(-((('PT1-result'!$M$13*'PT1-result'!$M$14)/'PT1-result'!$M$13)*((A1865-$A$305)/60)))</f>
        <v>1.2921404120971522</v>
      </c>
      <c r="D1865" s="10"/>
      <c r="E1865" s="15"/>
      <c r="F1865" s="10"/>
      <c r="G1865" s="10"/>
      <c r="H1865" s="10"/>
    </row>
    <row r="1866" spans="1:8" x14ac:dyDescent="0.2">
      <c r="A1866" s="13">
        <f t="shared" si="50"/>
        <v>186.09999999999371</v>
      </c>
      <c r="B1866" s="41">
        <v>0</v>
      </c>
      <c r="C1866" s="31">
        <f>$C$305*EXP(-((('PT1-result'!$M$13*'PT1-result'!$M$14)/'PT1-result'!$M$13)*((A1866-$A$305)/60)))</f>
        <v>1.2889140956428513</v>
      </c>
      <c r="D1866" s="10"/>
      <c r="E1866" s="15"/>
      <c r="F1866" s="10"/>
      <c r="G1866" s="10"/>
      <c r="H1866" s="10"/>
    </row>
    <row r="1867" spans="1:8" x14ac:dyDescent="0.2">
      <c r="A1867" s="13">
        <f t="shared" si="50"/>
        <v>186.19999999999371</v>
      </c>
      <c r="B1867" s="41">
        <v>0</v>
      </c>
      <c r="C1867" s="31">
        <f>$C$305*EXP(-((('PT1-result'!$M$13*'PT1-result'!$M$14)/'PT1-result'!$M$13)*((A1867-$A$305)/60)))</f>
        <v>1.2856958349058423</v>
      </c>
      <c r="D1867" s="10"/>
      <c r="E1867" s="15"/>
      <c r="F1867" s="10"/>
      <c r="G1867" s="10"/>
      <c r="H1867" s="10"/>
    </row>
    <row r="1868" spans="1:8" x14ac:dyDescent="0.2">
      <c r="A1868" s="13">
        <f t="shared" si="50"/>
        <v>186.2999999999937</v>
      </c>
      <c r="B1868" s="41">
        <v>0</v>
      </c>
      <c r="C1868" s="31">
        <f>$C$305*EXP(-((('PT1-result'!$M$13*'PT1-result'!$M$14)/'PT1-result'!$M$13)*((A1868-$A$305)/60)))</f>
        <v>1.2824856097719883</v>
      </c>
      <c r="D1868" s="10"/>
      <c r="E1868" s="15"/>
      <c r="F1868" s="10"/>
      <c r="G1868" s="10"/>
      <c r="H1868" s="10"/>
    </row>
    <row r="1869" spans="1:8" x14ac:dyDescent="0.2">
      <c r="A1869" s="13">
        <f t="shared" si="50"/>
        <v>186.3999999999937</v>
      </c>
      <c r="B1869" s="41">
        <v>0</v>
      </c>
      <c r="C1869" s="31">
        <f>$C$305*EXP(-((('PT1-result'!$M$13*'PT1-result'!$M$14)/'PT1-result'!$M$13)*((A1869-$A$305)/60)))</f>
        <v>1.2792834001773672</v>
      </c>
      <c r="D1869" s="10"/>
      <c r="E1869" s="15"/>
      <c r="F1869" s="10"/>
      <c r="G1869" s="10"/>
      <c r="H1869" s="10"/>
    </row>
    <row r="1870" spans="1:8" x14ac:dyDescent="0.2">
      <c r="A1870" s="13">
        <f t="shared" si="50"/>
        <v>186.49999999999369</v>
      </c>
      <c r="B1870" s="41">
        <v>0</v>
      </c>
      <c r="C1870" s="31">
        <f>$C$305*EXP(-((('PT1-result'!$M$13*'PT1-result'!$M$14)/'PT1-result'!$M$13)*((A1870-$A$305)/60)))</f>
        <v>1.2760891861081651</v>
      </c>
      <c r="D1870" s="10"/>
      <c r="E1870" s="15"/>
      <c r="F1870" s="10"/>
      <c r="G1870" s="10"/>
      <c r="H1870" s="10"/>
    </row>
    <row r="1871" spans="1:8" x14ac:dyDescent="0.2">
      <c r="A1871" s="13">
        <f t="shared" si="50"/>
        <v>186.59999999999368</v>
      </c>
      <c r="B1871" s="41">
        <v>0</v>
      </c>
      <c r="C1871" s="31">
        <f>$C$305*EXP(-((('PT1-result'!$M$13*'PT1-result'!$M$14)/'PT1-result'!$M$13)*((A1871-$A$305)/60)))</f>
        <v>1.2729029476005278</v>
      </c>
      <c r="D1871" s="10"/>
      <c r="E1871" s="15"/>
      <c r="F1871" s="10"/>
      <c r="G1871" s="10"/>
      <c r="H1871" s="10"/>
    </row>
    <row r="1872" spans="1:8" x14ac:dyDescent="0.2">
      <c r="A1872" s="13">
        <f t="shared" si="50"/>
        <v>186.69999999999368</v>
      </c>
      <c r="B1872" s="41">
        <v>0</v>
      </c>
      <c r="C1872" s="31">
        <f>$C$305*EXP(-((('PT1-result'!$M$13*'PT1-result'!$M$14)/'PT1-result'!$M$13)*((A1872-$A$305)/60)))</f>
        <v>1.2697246647404579</v>
      </c>
      <c r="D1872" s="10"/>
      <c r="E1872" s="15"/>
      <c r="F1872" s="10"/>
      <c r="G1872" s="10"/>
      <c r="H1872" s="10"/>
    </row>
    <row r="1873" spans="1:8" x14ac:dyDescent="0.2">
      <c r="A1873" s="13">
        <f t="shared" si="50"/>
        <v>186.79999999999367</v>
      </c>
      <c r="B1873" s="41">
        <v>0</v>
      </c>
      <c r="C1873" s="31">
        <f>$C$305*EXP(-((('PT1-result'!$M$13*'PT1-result'!$M$14)/'PT1-result'!$M$13)*((A1873-$A$305)/60)))</f>
        <v>1.2665543176636744</v>
      </c>
      <c r="D1873" s="10"/>
      <c r="E1873" s="15"/>
      <c r="F1873" s="10"/>
      <c r="G1873" s="10"/>
      <c r="H1873" s="10"/>
    </row>
    <row r="1874" spans="1:8" x14ac:dyDescent="0.2">
      <c r="A1874" s="13">
        <f t="shared" si="50"/>
        <v>186.89999999999367</v>
      </c>
      <c r="B1874" s="41">
        <v>0</v>
      </c>
      <c r="C1874" s="31">
        <f>$C$305*EXP(-((('PT1-result'!$M$13*'PT1-result'!$M$14)/'PT1-result'!$M$13)*((A1874-$A$305)/60)))</f>
        <v>1.2633918865555014</v>
      </c>
      <c r="D1874" s="10"/>
      <c r="E1874" s="15"/>
      <c r="F1874" s="10"/>
      <c r="G1874" s="10"/>
      <c r="H1874" s="10"/>
    </row>
    <row r="1875" spans="1:8" x14ac:dyDescent="0.2">
      <c r="A1875" s="13">
        <f t="shared" si="50"/>
        <v>186.99999999999366</v>
      </c>
      <c r="B1875" s="41">
        <v>0</v>
      </c>
      <c r="C1875" s="31">
        <f>$C$305*EXP(-((('PT1-result'!$M$13*'PT1-result'!$M$14)/'PT1-result'!$M$13)*((A1875-$A$305)/60)))</f>
        <v>1.2602373516507288</v>
      </c>
      <c r="D1875" s="10"/>
      <c r="E1875" s="15"/>
      <c r="F1875" s="10"/>
      <c r="G1875" s="10"/>
      <c r="H1875" s="10"/>
    </row>
    <row r="1876" spans="1:8" x14ac:dyDescent="0.2">
      <c r="A1876" s="13">
        <f t="shared" si="50"/>
        <v>187.09999999999366</v>
      </c>
      <c r="B1876" s="41">
        <v>0</v>
      </c>
      <c r="C1876" s="31">
        <f>$C$305*EXP(-((('PT1-result'!$M$13*'PT1-result'!$M$14)/'PT1-result'!$M$13)*((A1876-$A$305)/60)))</f>
        <v>1.2570906932335091</v>
      </c>
      <c r="D1876" s="10"/>
      <c r="E1876" s="15"/>
      <c r="F1876" s="10"/>
      <c r="G1876" s="10"/>
      <c r="H1876" s="10"/>
    </row>
    <row r="1877" spans="1:8" x14ac:dyDescent="0.2">
      <c r="A1877" s="13">
        <f t="shared" si="50"/>
        <v>187.19999999999365</v>
      </c>
      <c r="B1877" s="41">
        <v>0</v>
      </c>
      <c r="C1877" s="31">
        <f>$C$305*EXP(-((('PT1-result'!$M$13*'PT1-result'!$M$14)/'PT1-result'!$M$13)*((A1877-$A$305)/60)))</f>
        <v>1.2539518916372125</v>
      </c>
      <c r="D1877" s="10"/>
      <c r="E1877" s="15"/>
      <c r="F1877" s="10"/>
      <c r="G1877" s="10"/>
      <c r="H1877" s="10"/>
    </row>
    <row r="1878" spans="1:8" x14ac:dyDescent="0.2">
      <c r="A1878" s="13">
        <f t="shared" si="50"/>
        <v>187.29999999999364</v>
      </c>
      <c r="B1878" s="41">
        <v>0</v>
      </c>
      <c r="C1878" s="31">
        <f>$C$305*EXP(-((('PT1-result'!$M$13*'PT1-result'!$M$14)/'PT1-result'!$M$13)*((A1878-$A$305)/60)))</f>
        <v>1.2508209272443223</v>
      </c>
      <c r="D1878" s="10"/>
      <c r="E1878" s="15"/>
      <c r="F1878" s="10"/>
      <c r="G1878" s="10"/>
      <c r="H1878" s="10"/>
    </row>
    <row r="1879" spans="1:8" x14ac:dyDescent="0.2">
      <c r="A1879" s="13">
        <f t="shared" si="50"/>
        <v>187.39999999999364</v>
      </c>
      <c r="B1879" s="41">
        <v>0</v>
      </c>
      <c r="C1879" s="31">
        <f>$C$305*EXP(-((('PT1-result'!$M$13*'PT1-result'!$M$14)/'PT1-result'!$M$13)*((A1879-$A$305)/60)))</f>
        <v>1.2476977804862961</v>
      </c>
      <c r="D1879" s="10"/>
      <c r="E1879" s="15"/>
      <c r="F1879" s="10"/>
      <c r="G1879" s="10"/>
      <c r="H1879" s="10"/>
    </row>
    <row r="1880" spans="1:8" x14ac:dyDescent="0.2">
      <c r="A1880" s="13">
        <f t="shared" si="50"/>
        <v>187.49999999999363</v>
      </c>
      <c r="B1880" s="41">
        <v>0</v>
      </c>
      <c r="C1880" s="31">
        <f>$C$305*EXP(-((('PT1-result'!$M$13*'PT1-result'!$M$14)/'PT1-result'!$M$13)*((A1880-$A$305)/60)))</f>
        <v>1.2445824318434631</v>
      </c>
      <c r="D1880" s="10"/>
      <c r="E1880" s="15"/>
      <c r="F1880" s="10"/>
      <c r="G1880" s="10"/>
      <c r="H1880" s="10"/>
    </row>
    <row r="1881" spans="1:8" x14ac:dyDescent="0.2">
      <c r="A1881" s="13">
        <f t="shared" si="50"/>
        <v>187.59999999999363</v>
      </c>
      <c r="B1881" s="41">
        <v>0</v>
      </c>
      <c r="C1881" s="31">
        <f>$C$305*EXP(-((('PT1-result'!$M$13*'PT1-result'!$M$14)/'PT1-result'!$M$13)*((A1881-$A$305)/60)))</f>
        <v>1.2414748618448779</v>
      </c>
      <c r="D1881" s="10"/>
      <c r="E1881" s="15"/>
      <c r="F1881" s="10"/>
      <c r="G1881" s="10"/>
      <c r="H1881" s="10"/>
    </row>
    <row r="1882" spans="1:8" x14ac:dyDescent="0.2">
      <c r="A1882" s="13">
        <f t="shared" si="50"/>
        <v>187.69999999999362</v>
      </c>
      <c r="B1882" s="41">
        <v>0</v>
      </c>
      <c r="C1882" s="31">
        <f>$C$305*EXP(-((('PT1-result'!$M$13*'PT1-result'!$M$14)/'PT1-result'!$M$13)*((A1882-$A$305)/60)))</f>
        <v>1.2383750510682217</v>
      </c>
      <c r="D1882" s="10"/>
      <c r="E1882" s="15"/>
      <c r="F1882" s="10"/>
      <c r="G1882" s="10"/>
      <c r="H1882" s="10"/>
    </row>
    <row r="1883" spans="1:8" x14ac:dyDescent="0.2">
      <c r="A1883" s="13">
        <f t="shared" si="50"/>
        <v>187.79999999999362</v>
      </c>
      <c r="B1883" s="41">
        <v>0</v>
      </c>
      <c r="C1883" s="31">
        <f>$C$305*EXP(-((('PT1-result'!$M$13*'PT1-result'!$M$14)/'PT1-result'!$M$13)*((A1883-$A$305)/60)))</f>
        <v>1.235282980139665</v>
      </c>
      <c r="D1883" s="10"/>
      <c r="E1883" s="15"/>
      <c r="F1883" s="10"/>
      <c r="G1883" s="10"/>
      <c r="H1883" s="10"/>
    </row>
    <row r="1884" spans="1:8" x14ac:dyDescent="0.2">
      <c r="A1884" s="13">
        <f t="shared" si="50"/>
        <v>187.89999999999361</v>
      </c>
      <c r="B1884" s="41">
        <v>0</v>
      </c>
      <c r="C1884" s="31">
        <f>$C$305*EXP(-((('PT1-result'!$M$13*'PT1-result'!$M$14)/'PT1-result'!$M$13)*((A1884-$A$305)/60)))</f>
        <v>1.232198629733757</v>
      </c>
      <c r="D1884" s="10"/>
      <c r="E1884" s="15"/>
      <c r="F1884" s="10"/>
      <c r="G1884" s="10"/>
      <c r="H1884" s="10"/>
    </row>
    <row r="1885" spans="1:8" x14ac:dyDescent="0.2">
      <c r="A1885" s="13">
        <f t="shared" si="50"/>
        <v>187.99999999999361</v>
      </c>
      <c r="B1885" s="41">
        <v>0</v>
      </c>
      <c r="C1885" s="31">
        <f>$C$305*EXP(-((('PT1-result'!$M$13*'PT1-result'!$M$14)/'PT1-result'!$M$13)*((A1885-$A$305)/60)))</f>
        <v>1.2291219805732929</v>
      </c>
      <c r="D1885" s="10"/>
      <c r="E1885" s="15"/>
      <c r="F1885" s="10"/>
      <c r="G1885" s="10"/>
      <c r="H1885" s="10"/>
    </row>
    <row r="1886" spans="1:8" x14ac:dyDescent="0.2">
      <c r="A1886" s="13">
        <f t="shared" si="50"/>
        <v>188.0999999999936</v>
      </c>
      <c r="B1886" s="41">
        <v>0</v>
      </c>
      <c r="C1886" s="31">
        <f>$C$305*EXP(-((('PT1-result'!$M$13*'PT1-result'!$M$14)/'PT1-result'!$M$13)*((A1886-$A$305)/60)))</f>
        <v>1.2260530134292114</v>
      </c>
      <c r="D1886" s="10"/>
      <c r="E1886" s="15"/>
      <c r="F1886" s="10"/>
      <c r="G1886" s="10"/>
      <c r="H1886" s="10"/>
    </row>
    <row r="1887" spans="1:8" x14ac:dyDescent="0.2">
      <c r="A1887" s="13">
        <f t="shared" si="50"/>
        <v>188.19999999999359</v>
      </c>
      <c r="B1887" s="41">
        <v>0</v>
      </c>
      <c r="C1887" s="31">
        <f>$C$305*EXP(-((('PT1-result'!$M$13*'PT1-result'!$M$14)/'PT1-result'!$M$13)*((A1887-$A$305)/60)))</f>
        <v>1.2229917091204527</v>
      </c>
      <c r="D1887" s="10"/>
      <c r="E1887" s="15"/>
      <c r="F1887" s="10"/>
      <c r="G1887" s="10"/>
      <c r="H1887" s="10"/>
    </row>
    <row r="1888" spans="1:8" x14ac:dyDescent="0.2">
      <c r="A1888" s="13">
        <f t="shared" si="50"/>
        <v>188.29999999999359</v>
      </c>
      <c r="B1888" s="41">
        <v>0</v>
      </c>
      <c r="C1888" s="31">
        <f>$C$305*EXP(-((('PT1-result'!$M$13*'PT1-result'!$M$14)/'PT1-result'!$M$13)*((A1888-$A$305)/60)))</f>
        <v>1.2199380485138591</v>
      </c>
      <c r="D1888" s="10"/>
      <c r="E1888" s="15"/>
      <c r="F1888" s="10"/>
      <c r="G1888" s="10"/>
      <c r="H1888" s="10"/>
    </row>
    <row r="1889" spans="1:8" x14ac:dyDescent="0.2">
      <c r="A1889" s="13">
        <f t="shared" si="50"/>
        <v>188.39999999999358</v>
      </c>
      <c r="B1889" s="41">
        <v>0</v>
      </c>
      <c r="C1889" s="31">
        <f>$C$305*EXP(-((('PT1-result'!$M$13*'PT1-result'!$M$14)/'PT1-result'!$M$13)*((A1889-$A$305)/60)))</f>
        <v>1.2168920125240372</v>
      </c>
      <c r="D1889" s="10"/>
      <c r="E1889" s="15"/>
      <c r="F1889" s="10"/>
      <c r="G1889" s="10"/>
      <c r="H1889" s="10"/>
    </row>
    <row r="1890" spans="1:8" x14ac:dyDescent="0.2">
      <c r="A1890" s="13">
        <f t="shared" si="50"/>
        <v>188.49999999999358</v>
      </c>
      <c r="B1890" s="41">
        <v>0</v>
      </c>
      <c r="C1890" s="31">
        <f>$C$305*EXP(-((('PT1-result'!$M$13*'PT1-result'!$M$14)/'PT1-result'!$M$13)*((A1890-$A$305)/60)))</f>
        <v>1.2138535821132579</v>
      </c>
      <c r="D1890" s="10"/>
      <c r="E1890" s="15"/>
      <c r="F1890" s="10"/>
      <c r="G1890" s="10"/>
      <c r="H1890" s="10"/>
    </row>
    <row r="1891" spans="1:8" x14ac:dyDescent="0.2">
      <c r="A1891" s="13">
        <f t="shared" si="50"/>
        <v>188.59999999999357</v>
      </c>
      <c r="B1891" s="41">
        <v>0</v>
      </c>
      <c r="C1891" s="31">
        <f>$C$305*EXP(-((('PT1-result'!$M$13*'PT1-result'!$M$14)/'PT1-result'!$M$13)*((A1891-$A$305)/60)))</f>
        <v>1.2108227382913159</v>
      </c>
      <c r="D1891" s="10"/>
      <c r="E1891" s="15"/>
      <c r="F1891" s="10"/>
      <c r="G1891" s="10"/>
      <c r="H1891" s="10"/>
    </row>
    <row r="1892" spans="1:8" x14ac:dyDescent="0.2">
      <c r="A1892" s="13">
        <f t="shared" si="50"/>
        <v>188.69999999999357</v>
      </c>
      <c r="B1892" s="41">
        <v>0</v>
      </c>
      <c r="C1892" s="31">
        <f>$C$305*EXP(-((('PT1-result'!$M$13*'PT1-result'!$M$14)/'PT1-result'!$M$13)*((A1892-$A$305)/60)))</f>
        <v>1.2077994621154311</v>
      </c>
      <c r="D1892" s="10"/>
      <c r="E1892" s="15"/>
      <c r="F1892" s="10"/>
      <c r="G1892" s="10"/>
      <c r="H1892" s="10"/>
    </row>
    <row r="1893" spans="1:8" x14ac:dyDescent="0.2">
      <c r="A1893" s="13">
        <f t="shared" si="50"/>
        <v>188.79999999999356</v>
      </c>
      <c r="B1893" s="41">
        <v>0</v>
      </c>
      <c r="C1893" s="31">
        <f>$C$305*EXP(-((('PT1-result'!$M$13*'PT1-result'!$M$14)/'PT1-result'!$M$13)*((A1893-$A$305)/60)))</f>
        <v>1.2047837346901147</v>
      </c>
      <c r="D1893" s="10"/>
      <c r="E1893" s="15"/>
      <c r="F1893" s="10"/>
      <c r="G1893" s="10"/>
      <c r="H1893" s="10"/>
    </row>
    <row r="1894" spans="1:8" x14ac:dyDescent="0.2">
      <c r="A1894" s="13">
        <f t="shared" si="50"/>
        <v>188.89999999999355</v>
      </c>
      <c r="B1894" s="41">
        <v>0</v>
      </c>
      <c r="C1894" s="31">
        <f>$C$305*EXP(-((('PT1-result'!$M$13*'PT1-result'!$M$14)/'PT1-result'!$M$13)*((A1894-$A$305)/60)))</f>
        <v>1.2017755371670644</v>
      </c>
      <c r="D1894" s="10"/>
      <c r="E1894" s="15"/>
      <c r="F1894" s="10"/>
      <c r="G1894" s="10"/>
      <c r="H1894" s="10"/>
    </row>
    <row r="1895" spans="1:8" x14ac:dyDescent="0.2">
      <c r="A1895" s="13">
        <f t="shared" si="50"/>
        <v>188.99999999999355</v>
      </c>
      <c r="B1895" s="41">
        <v>0</v>
      </c>
      <c r="C1895" s="31">
        <f>$C$305*EXP(-((('PT1-result'!$M$13*'PT1-result'!$M$14)/'PT1-result'!$M$13)*((A1895-$A$305)/60)))</f>
        <v>1.19877485074503</v>
      </c>
      <c r="D1895" s="10"/>
      <c r="E1895" s="15"/>
      <c r="F1895" s="10"/>
      <c r="G1895" s="10"/>
      <c r="H1895" s="10"/>
    </row>
    <row r="1896" spans="1:8" x14ac:dyDescent="0.2">
      <c r="A1896" s="13">
        <f t="shared" si="50"/>
        <v>189.09999999999354</v>
      </c>
      <c r="B1896" s="41">
        <v>0</v>
      </c>
      <c r="C1896" s="31">
        <f>$C$305*EXP(-((('PT1-result'!$M$13*'PT1-result'!$M$14)/'PT1-result'!$M$13)*((A1896-$A$305)/60)))</f>
        <v>1.1957816566697177</v>
      </c>
      <c r="D1896" s="10"/>
      <c r="E1896" s="15"/>
      <c r="F1896" s="10"/>
      <c r="G1896" s="10"/>
      <c r="H1896" s="10"/>
    </row>
    <row r="1897" spans="1:8" x14ac:dyDescent="0.2">
      <c r="A1897" s="13">
        <f t="shared" si="50"/>
        <v>189.19999999999354</v>
      </c>
      <c r="B1897" s="41">
        <v>0</v>
      </c>
      <c r="C1897" s="31">
        <f>$C$305*EXP(-((('PT1-result'!$M$13*'PT1-result'!$M$14)/'PT1-result'!$M$13)*((A1897-$A$305)/60)))</f>
        <v>1.1927959362336507</v>
      </c>
      <c r="D1897" s="10"/>
      <c r="E1897" s="15"/>
      <c r="F1897" s="10"/>
      <c r="G1897" s="10"/>
      <c r="H1897" s="10"/>
    </row>
    <row r="1898" spans="1:8" x14ac:dyDescent="0.2">
      <c r="A1898" s="13">
        <f t="shared" si="50"/>
        <v>189.29999999999353</v>
      </c>
      <c r="B1898" s="41">
        <v>0</v>
      </c>
      <c r="C1898" s="31">
        <f>$C$305*EXP(-((('PT1-result'!$M$13*'PT1-result'!$M$14)/'PT1-result'!$M$13)*((A1898-$A$305)/60)))</f>
        <v>1.1898176707760695</v>
      </c>
      <c r="D1898" s="10"/>
      <c r="E1898" s="15"/>
      <c r="F1898" s="10"/>
      <c r="G1898" s="10"/>
      <c r="H1898" s="10"/>
    </row>
    <row r="1899" spans="1:8" x14ac:dyDescent="0.2">
      <c r="A1899" s="13">
        <f t="shared" si="50"/>
        <v>189.39999999999353</v>
      </c>
      <c r="B1899" s="41">
        <v>0</v>
      </c>
      <c r="C1899" s="31">
        <f>$C$305*EXP(-((('PT1-result'!$M$13*'PT1-result'!$M$14)/'PT1-result'!$M$13)*((A1899-$A$305)/60)))</f>
        <v>1.1868468416828011</v>
      </c>
      <c r="D1899" s="10"/>
      <c r="E1899" s="15"/>
      <c r="F1899" s="10"/>
      <c r="G1899" s="10"/>
      <c r="H1899" s="10"/>
    </row>
    <row r="1900" spans="1:8" x14ac:dyDescent="0.2">
      <c r="A1900" s="13">
        <f t="shared" si="50"/>
        <v>189.49999999999352</v>
      </c>
      <c r="B1900" s="41">
        <v>0</v>
      </c>
      <c r="C1900" s="31">
        <f>$C$305*EXP(-((('PT1-result'!$M$13*'PT1-result'!$M$14)/'PT1-result'!$M$13)*((A1900-$A$305)/60)))</f>
        <v>1.1838834303861598</v>
      </c>
      <c r="D1900" s="10"/>
      <c r="E1900" s="15"/>
      <c r="F1900" s="10"/>
      <c r="G1900" s="10"/>
      <c r="H1900" s="10"/>
    </row>
    <row r="1901" spans="1:8" x14ac:dyDescent="0.2">
      <c r="A1901" s="13">
        <f t="shared" si="50"/>
        <v>189.59999999999351</v>
      </c>
      <c r="B1901" s="41">
        <v>0</v>
      </c>
      <c r="C1901" s="31">
        <f>$C$305*EXP(-((('PT1-result'!$M$13*'PT1-result'!$M$14)/'PT1-result'!$M$13)*((A1901-$A$305)/60)))</f>
        <v>1.18092741836481</v>
      </c>
      <c r="D1901" s="10"/>
      <c r="E1901" s="15"/>
      <c r="F1901" s="10"/>
      <c r="G1901" s="10"/>
      <c r="H1901" s="10"/>
    </row>
    <row r="1902" spans="1:8" x14ac:dyDescent="0.2">
      <c r="A1902" s="13">
        <f t="shared" si="50"/>
        <v>189.69999999999351</v>
      </c>
      <c r="B1902" s="41">
        <v>0</v>
      </c>
      <c r="C1902" s="31">
        <f>$C$305*EXP(-((('PT1-result'!$M$13*'PT1-result'!$M$14)/'PT1-result'!$M$13)*((A1902-$A$305)/60)))</f>
        <v>1.1779787871436702</v>
      </c>
      <c r="D1902" s="10"/>
      <c r="E1902" s="15"/>
      <c r="F1902" s="10"/>
      <c r="G1902" s="10"/>
      <c r="H1902" s="10"/>
    </row>
    <row r="1903" spans="1:8" x14ac:dyDescent="0.2">
      <c r="A1903" s="13">
        <f t="shared" si="50"/>
        <v>189.7999999999935</v>
      </c>
      <c r="B1903" s="41">
        <v>0</v>
      </c>
      <c r="C1903" s="31">
        <f>$C$305*EXP(-((('PT1-result'!$M$13*'PT1-result'!$M$14)/'PT1-result'!$M$13)*((A1903-$A$305)/60)))</f>
        <v>1.1750375182937838</v>
      </c>
      <c r="D1903" s="10"/>
      <c r="E1903" s="15"/>
      <c r="F1903" s="10"/>
      <c r="G1903" s="10"/>
      <c r="H1903" s="10"/>
    </row>
    <row r="1904" spans="1:8" x14ac:dyDescent="0.2">
      <c r="A1904" s="13">
        <f t="shared" si="50"/>
        <v>189.8999999999935</v>
      </c>
      <c r="B1904" s="41">
        <v>0</v>
      </c>
      <c r="C1904" s="31">
        <f>$C$305*EXP(-((('PT1-result'!$M$13*'PT1-result'!$M$14)/'PT1-result'!$M$13)*((A1904-$A$305)/60)))</f>
        <v>1.1721035934322135</v>
      </c>
      <c r="D1904" s="10"/>
      <c r="E1904" s="15"/>
      <c r="F1904" s="10"/>
      <c r="G1904" s="10"/>
      <c r="H1904" s="10"/>
    </row>
    <row r="1905" spans="1:8" x14ac:dyDescent="0.2">
      <c r="A1905" s="13">
        <f t="shared" si="50"/>
        <v>189.99999999999349</v>
      </c>
      <c r="B1905" s="41">
        <v>0</v>
      </c>
      <c r="C1905" s="31">
        <f>$C$305*EXP(-((('PT1-result'!$M$13*'PT1-result'!$M$14)/'PT1-result'!$M$13)*((A1905-$A$305)/60)))</f>
        <v>1.1691769942219146</v>
      </c>
      <c r="D1905" s="10"/>
      <c r="E1905" s="15"/>
      <c r="F1905" s="10"/>
      <c r="G1905" s="10"/>
      <c r="H1905" s="10"/>
    </row>
    <row r="1906" spans="1:8" x14ac:dyDescent="0.2">
      <c r="A1906" s="13">
        <f t="shared" si="50"/>
        <v>190.09999999999349</v>
      </c>
      <c r="B1906" s="41">
        <v>0</v>
      </c>
      <c r="C1906" s="31">
        <f>$C$305*EXP(-((('PT1-result'!$M$13*'PT1-result'!$M$14)/'PT1-result'!$M$13)*((A1906-$A$305)/60)))</f>
        <v>1.1662577023716387</v>
      </c>
      <c r="D1906" s="10"/>
      <c r="E1906" s="15"/>
      <c r="F1906" s="10"/>
      <c r="G1906" s="10"/>
      <c r="H1906" s="10"/>
    </row>
    <row r="1907" spans="1:8" x14ac:dyDescent="0.2">
      <c r="A1907" s="13">
        <f t="shared" si="50"/>
        <v>190.19999999999348</v>
      </c>
      <c r="B1907" s="41">
        <v>0</v>
      </c>
      <c r="C1907" s="31">
        <f>$C$305*EXP(-((('PT1-result'!$M$13*'PT1-result'!$M$14)/'PT1-result'!$M$13)*((A1907-$A$305)/60)))</f>
        <v>1.1633456996357958</v>
      </c>
      <c r="D1907" s="10"/>
      <c r="E1907" s="15"/>
      <c r="F1907" s="10"/>
      <c r="G1907" s="10"/>
      <c r="H1907" s="10"/>
    </row>
    <row r="1908" spans="1:8" x14ac:dyDescent="0.2">
      <c r="A1908" s="13">
        <f t="shared" si="50"/>
        <v>190.29999999999347</v>
      </c>
      <c r="B1908" s="41">
        <v>0</v>
      </c>
      <c r="C1908" s="31">
        <f>$C$305*EXP(-((('PT1-result'!$M$13*'PT1-result'!$M$14)/'PT1-result'!$M$13)*((A1908-$A$305)/60)))</f>
        <v>1.1604409678143657</v>
      </c>
      <c r="D1908" s="10"/>
      <c r="E1908" s="15"/>
      <c r="F1908" s="10"/>
      <c r="G1908" s="10"/>
      <c r="H1908" s="10"/>
    </row>
    <row r="1909" spans="1:8" x14ac:dyDescent="0.2">
      <c r="A1909" s="13">
        <f t="shared" si="50"/>
        <v>190.39999999999347</v>
      </c>
      <c r="B1909" s="41">
        <v>0</v>
      </c>
      <c r="C1909" s="31">
        <f>$C$305*EXP(-((('PT1-result'!$M$13*'PT1-result'!$M$14)/'PT1-result'!$M$13)*((A1909-$A$305)/60)))</f>
        <v>1.1575434887527587</v>
      </c>
      <c r="D1909" s="10"/>
      <c r="E1909" s="15"/>
      <c r="F1909" s="10"/>
      <c r="G1909" s="10"/>
      <c r="H1909" s="10"/>
    </row>
    <row r="1910" spans="1:8" x14ac:dyDescent="0.2">
      <c r="A1910" s="13">
        <f t="shared" si="50"/>
        <v>190.49999999999346</v>
      </c>
      <c r="B1910" s="41">
        <v>0</v>
      </c>
      <c r="C1910" s="31">
        <f>$C$305*EXP(-((('PT1-result'!$M$13*'PT1-result'!$M$14)/'PT1-result'!$M$13)*((A1910-$A$305)/60)))</f>
        <v>1.1546532443417279</v>
      </c>
      <c r="D1910" s="10"/>
      <c r="E1910" s="15"/>
      <c r="F1910" s="10"/>
      <c r="G1910" s="10"/>
      <c r="H1910" s="10"/>
    </row>
    <row r="1911" spans="1:8" x14ac:dyDescent="0.2">
      <c r="A1911" s="13">
        <f t="shared" si="50"/>
        <v>190.59999999999346</v>
      </c>
      <c r="B1911" s="41">
        <v>0</v>
      </c>
      <c r="C1911" s="31">
        <f>$C$305*EXP(-((('PT1-result'!$M$13*'PT1-result'!$M$14)/'PT1-result'!$M$13)*((A1911-$A$305)/60)))</f>
        <v>1.1517702165172305</v>
      </c>
      <c r="D1911" s="10"/>
      <c r="E1911" s="15"/>
      <c r="F1911" s="10"/>
      <c r="G1911" s="10"/>
      <c r="H1911" s="10"/>
    </row>
    <row r="1912" spans="1:8" x14ac:dyDescent="0.2">
      <c r="A1912" s="13">
        <f t="shared" si="50"/>
        <v>190.69999999999345</v>
      </c>
      <c r="B1912" s="41">
        <v>0</v>
      </c>
      <c r="C1912" s="31">
        <f>$C$305*EXP(-((('PT1-result'!$M$13*'PT1-result'!$M$14)/'PT1-result'!$M$13)*((A1912-$A$305)/60)))</f>
        <v>1.1488943872603368</v>
      </c>
      <c r="D1912" s="10"/>
      <c r="E1912" s="15"/>
      <c r="F1912" s="10"/>
      <c r="G1912" s="10"/>
      <c r="H1912" s="10"/>
    </row>
    <row r="1913" spans="1:8" x14ac:dyDescent="0.2">
      <c r="A1913" s="13">
        <f t="shared" si="50"/>
        <v>190.79999999999345</v>
      </c>
      <c r="B1913" s="41">
        <v>0</v>
      </c>
      <c r="C1913" s="31">
        <f>$C$305*EXP(-((('PT1-result'!$M$13*'PT1-result'!$M$14)/'PT1-result'!$M$13)*((A1913-$A$305)/60)))</f>
        <v>1.1460257385971022</v>
      </c>
      <c r="D1913" s="10"/>
      <c r="E1913" s="15"/>
      <c r="F1913" s="10"/>
      <c r="G1913" s="10"/>
      <c r="H1913" s="10"/>
    </row>
    <row r="1914" spans="1:8" x14ac:dyDescent="0.2">
      <c r="A1914" s="13">
        <f t="shared" si="50"/>
        <v>190.89999999999344</v>
      </c>
      <c r="B1914" s="41">
        <v>0</v>
      </c>
      <c r="C1914" s="31">
        <f>$C$305*EXP(-((('PT1-result'!$M$13*'PT1-result'!$M$14)/'PT1-result'!$M$13)*((A1914-$A$305)/60)))</f>
        <v>1.1431642525984662</v>
      </c>
      <c r="D1914" s="10"/>
      <c r="E1914" s="15"/>
      <c r="F1914" s="10"/>
      <c r="G1914" s="10"/>
      <c r="H1914" s="10"/>
    </row>
    <row r="1915" spans="1:8" x14ac:dyDescent="0.2">
      <c r="A1915" s="13">
        <f t="shared" si="50"/>
        <v>190.99999999999343</v>
      </c>
      <c r="B1915" s="41">
        <v>0</v>
      </c>
      <c r="C1915" s="31">
        <f>$C$305*EXP(-((('PT1-result'!$M$13*'PT1-result'!$M$14)/'PT1-result'!$M$13)*((A1915-$A$305)/60)))</f>
        <v>1.1403099113801276</v>
      </c>
      <c r="D1915" s="10"/>
      <c r="E1915" s="15"/>
      <c r="F1915" s="10"/>
      <c r="G1915" s="10"/>
      <c r="H1915" s="10"/>
    </row>
    <row r="1916" spans="1:8" x14ac:dyDescent="0.2">
      <c r="A1916" s="13">
        <f t="shared" si="50"/>
        <v>191.09999999999343</v>
      </c>
      <c r="B1916" s="41">
        <v>0</v>
      </c>
      <c r="C1916" s="31">
        <f>$C$305*EXP(-((('PT1-result'!$M$13*'PT1-result'!$M$14)/'PT1-result'!$M$13)*((A1916-$A$305)/60)))</f>
        <v>1.1374626971024497</v>
      </c>
      <c r="D1916" s="10"/>
      <c r="E1916" s="15"/>
      <c r="F1916" s="10"/>
      <c r="G1916" s="10"/>
      <c r="H1916" s="10"/>
    </row>
    <row r="1917" spans="1:8" x14ac:dyDescent="0.2">
      <c r="A1917" s="13">
        <f t="shared" si="50"/>
        <v>191.19999999999342</v>
      </c>
      <c r="B1917" s="41">
        <v>0</v>
      </c>
      <c r="C1917" s="31">
        <f>$C$305*EXP(-((('PT1-result'!$M$13*'PT1-result'!$M$14)/'PT1-result'!$M$13)*((A1917-$A$305)/60)))</f>
        <v>1.1346225919703286</v>
      </c>
      <c r="D1917" s="10"/>
      <c r="E1917" s="15"/>
      <c r="F1917" s="10"/>
      <c r="G1917" s="10"/>
      <c r="H1917" s="10"/>
    </row>
    <row r="1918" spans="1:8" x14ac:dyDescent="0.2">
      <c r="A1918" s="13">
        <f t="shared" si="50"/>
        <v>191.29999999999342</v>
      </c>
      <c r="B1918" s="41">
        <v>0</v>
      </c>
      <c r="C1918" s="31">
        <f>$C$305*EXP(-((('PT1-result'!$M$13*'PT1-result'!$M$14)/'PT1-result'!$M$13)*((A1918-$A$305)/60)))</f>
        <v>1.1317895782331038</v>
      </c>
      <c r="D1918" s="10"/>
      <c r="E1918" s="15"/>
      <c r="F1918" s="10"/>
      <c r="G1918" s="10"/>
      <c r="H1918" s="10"/>
    </row>
    <row r="1919" spans="1:8" x14ac:dyDescent="0.2">
      <c r="A1919" s="13">
        <f t="shared" si="50"/>
        <v>191.39999999999341</v>
      </c>
      <c r="B1919" s="41">
        <v>0</v>
      </c>
      <c r="C1919" s="31">
        <f>$C$305*EXP(-((('PT1-result'!$M$13*'PT1-result'!$M$14)/'PT1-result'!$M$13)*((A1919-$A$305)/60)))</f>
        <v>1.1289636381844241</v>
      </c>
      <c r="D1919" s="10"/>
      <c r="E1919" s="15"/>
      <c r="F1919" s="10"/>
      <c r="G1919" s="10"/>
      <c r="H1919" s="10"/>
    </row>
    <row r="1920" spans="1:8" x14ac:dyDescent="0.2">
      <c r="A1920" s="13">
        <f t="shared" si="50"/>
        <v>191.49999999999341</v>
      </c>
      <c r="B1920" s="41">
        <v>0</v>
      </c>
      <c r="C1920" s="31">
        <f>$C$305*EXP(-((('PT1-result'!$M$13*'PT1-result'!$M$14)/'PT1-result'!$M$13)*((A1920-$A$305)/60)))</f>
        <v>1.126144754162161</v>
      </c>
      <c r="D1920" s="10"/>
      <c r="E1920" s="15"/>
      <c r="F1920" s="10"/>
      <c r="G1920" s="10"/>
      <c r="H1920" s="10"/>
    </row>
    <row r="1921" spans="1:8" x14ac:dyDescent="0.2">
      <c r="A1921" s="13">
        <f t="shared" si="50"/>
        <v>191.5999999999934</v>
      </c>
      <c r="B1921" s="41">
        <v>0</v>
      </c>
      <c r="C1921" s="31">
        <f>$C$305*EXP(-((('PT1-result'!$M$13*'PT1-result'!$M$14)/'PT1-result'!$M$13)*((A1921-$A$305)/60)))</f>
        <v>1.1233329085482753</v>
      </c>
      <c r="D1921" s="10"/>
      <c r="E1921" s="15"/>
      <c r="F1921" s="10"/>
      <c r="G1921" s="10"/>
      <c r="H1921" s="10"/>
    </row>
    <row r="1922" spans="1:8" x14ac:dyDescent="0.2">
      <c r="A1922" s="13">
        <f t="shared" si="50"/>
        <v>191.69999999999339</v>
      </c>
      <c r="B1922" s="41">
        <v>0</v>
      </c>
      <c r="C1922" s="31">
        <f>$C$305*EXP(-((('PT1-result'!$M$13*'PT1-result'!$M$14)/'PT1-result'!$M$13)*((A1922-$A$305)/60)))</f>
        <v>1.1205280837687257</v>
      </c>
      <c r="D1922" s="10"/>
      <c r="E1922" s="15"/>
      <c r="F1922" s="10"/>
      <c r="G1922" s="10"/>
      <c r="H1922" s="10"/>
    </row>
    <row r="1923" spans="1:8" x14ac:dyDescent="0.2">
      <c r="A1923" s="13">
        <f t="shared" si="50"/>
        <v>191.79999999999339</v>
      </c>
      <c r="B1923" s="41">
        <v>0</v>
      </c>
      <c r="C1923" s="31">
        <f>$C$305*EXP(-((('PT1-result'!$M$13*'PT1-result'!$M$14)/'PT1-result'!$M$13)*((A1923-$A$305)/60)))</f>
        <v>1.1177302622933463</v>
      </c>
      <c r="D1923" s="10"/>
      <c r="E1923" s="15"/>
      <c r="F1923" s="10"/>
      <c r="G1923" s="10"/>
      <c r="H1923" s="10"/>
    </row>
    <row r="1924" spans="1:8" x14ac:dyDescent="0.2">
      <c r="A1924" s="13">
        <f t="shared" si="50"/>
        <v>191.89999999999338</v>
      </c>
      <c r="B1924" s="41">
        <v>0</v>
      </c>
      <c r="C1924" s="31">
        <f>$C$305*EXP(-((('PT1-result'!$M$13*'PT1-result'!$M$14)/'PT1-result'!$M$13)*((A1924-$A$305)/60)))</f>
        <v>1.1149394266357466</v>
      </c>
      <c r="D1924" s="10"/>
      <c r="E1924" s="15"/>
      <c r="F1924" s="10"/>
      <c r="G1924" s="10"/>
      <c r="H1924" s="10"/>
    </row>
    <row r="1925" spans="1:8" x14ac:dyDescent="0.2">
      <c r="A1925" s="13">
        <f t="shared" si="50"/>
        <v>191.99999999999338</v>
      </c>
      <c r="B1925" s="41">
        <v>0</v>
      </c>
      <c r="C1925" s="31">
        <f>$C$305*EXP(-((('PT1-result'!$M$13*'PT1-result'!$M$14)/'PT1-result'!$M$13)*((A1925-$A$305)/60)))</f>
        <v>1.1121555593531895</v>
      </c>
      <c r="D1925" s="10"/>
      <c r="E1925" s="15"/>
      <c r="F1925" s="10"/>
      <c r="G1925" s="10"/>
      <c r="H1925" s="10"/>
    </row>
    <row r="1926" spans="1:8" x14ac:dyDescent="0.2">
      <c r="A1926" s="13">
        <f t="shared" si="50"/>
        <v>192.09999999999337</v>
      </c>
      <c r="B1926" s="41">
        <v>0</v>
      </c>
      <c r="C1926" s="31">
        <f>$C$305*EXP(-((('PT1-result'!$M$13*'PT1-result'!$M$14)/'PT1-result'!$M$13)*((A1926-$A$305)/60)))</f>
        <v>1.109378643046502</v>
      </c>
      <c r="D1926" s="10"/>
      <c r="E1926" s="15"/>
      <c r="F1926" s="10"/>
      <c r="G1926" s="10"/>
      <c r="H1926" s="10"/>
    </row>
    <row r="1927" spans="1:8" x14ac:dyDescent="0.2">
      <c r="A1927" s="13">
        <f t="shared" ref="A1927:A1990" si="51">A1926+0.1</f>
        <v>192.19999999999337</v>
      </c>
      <c r="B1927" s="41">
        <v>0</v>
      </c>
      <c r="C1927" s="31">
        <f>$C$305*EXP(-((('PT1-result'!$M$13*'PT1-result'!$M$14)/'PT1-result'!$M$13)*((A1927-$A$305)/60)))</f>
        <v>1.1066086603599417</v>
      </c>
      <c r="D1927" s="10"/>
      <c r="E1927" s="15"/>
      <c r="F1927" s="10"/>
      <c r="G1927" s="10"/>
      <c r="H1927" s="10"/>
    </row>
    <row r="1928" spans="1:8" x14ac:dyDescent="0.2">
      <c r="A1928" s="13">
        <f t="shared" si="51"/>
        <v>192.29999999999336</v>
      </c>
      <c r="B1928" s="41">
        <v>0</v>
      </c>
      <c r="C1928" s="31">
        <f>$C$305*EXP(-((('PT1-result'!$M$13*'PT1-result'!$M$14)/'PT1-result'!$M$13)*((A1928-$A$305)/60)))</f>
        <v>1.1038455939811138</v>
      </c>
      <c r="D1928" s="10"/>
      <c r="E1928" s="15"/>
      <c r="F1928" s="10"/>
      <c r="G1928" s="10"/>
      <c r="H1928" s="10"/>
    </row>
    <row r="1929" spans="1:8" x14ac:dyDescent="0.2">
      <c r="A1929" s="13">
        <f t="shared" si="51"/>
        <v>192.39999999999336</v>
      </c>
      <c r="B1929" s="41">
        <v>0</v>
      </c>
      <c r="C1929" s="31">
        <f>$C$305*EXP(-((('PT1-result'!$M$13*'PT1-result'!$M$14)/'PT1-result'!$M$13)*((A1929-$A$305)/60)))</f>
        <v>1.1010894266408386</v>
      </c>
      <c r="D1929" s="10"/>
      <c r="E1929" s="15"/>
      <c r="F1929" s="10"/>
      <c r="G1929" s="10"/>
      <c r="H1929" s="10"/>
    </row>
    <row r="1930" spans="1:8" x14ac:dyDescent="0.2">
      <c r="A1930" s="13">
        <f t="shared" si="51"/>
        <v>192.49999999999335</v>
      </c>
      <c r="B1930" s="41">
        <v>0</v>
      </c>
      <c r="C1930" s="31">
        <f>$C$305*EXP(-((('PT1-result'!$M$13*'PT1-result'!$M$14)/'PT1-result'!$M$13)*((A1930-$A$305)/60)))</f>
        <v>1.0983401411130673</v>
      </c>
      <c r="D1930" s="10"/>
      <c r="E1930" s="15"/>
      <c r="F1930" s="10"/>
      <c r="G1930" s="10"/>
      <c r="H1930" s="10"/>
    </row>
    <row r="1931" spans="1:8" x14ac:dyDescent="0.2">
      <c r="A1931" s="13">
        <f t="shared" si="51"/>
        <v>192.59999999999334</v>
      </c>
      <c r="B1931" s="41">
        <v>0</v>
      </c>
      <c r="C1931" s="31">
        <f>$C$305*EXP(-((('PT1-result'!$M$13*'PT1-result'!$M$14)/'PT1-result'!$M$13)*((A1931-$A$305)/60)))</f>
        <v>1.0955977202147511</v>
      </c>
      <c r="D1931" s="10"/>
      <c r="E1931" s="15"/>
      <c r="F1931" s="10"/>
      <c r="G1931" s="10"/>
      <c r="H1931" s="10"/>
    </row>
    <row r="1932" spans="1:8" x14ac:dyDescent="0.2">
      <c r="A1932" s="13">
        <f t="shared" si="51"/>
        <v>192.69999999999334</v>
      </c>
      <c r="B1932" s="41">
        <v>0</v>
      </c>
      <c r="C1932" s="31">
        <f>$C$305*EXP(-((('PT1-result'!$M$13*'PT1-result'!$M$14)/'PT1-result'!$M$13)*((A1932-$A$305)/60)))</f>
        <v>1.0928621468057536</v>
      </c>
      <c r="D1932" s="10"/>
      <c r="E1932" s="15"/>
      <c r="F1932" s="10"/>
      <c r="G1932" s="10"/>
      <c r="H1932" s="10"/>
    </row>
    <row r="1933" spans="1:8" x14ac:dyDescent="0.2">
      <c r="A1933" s="13">
        <f t="shared" si="51"/>
        <v>192.79999999999333</v>
      </c>
      <c r="B1933" s="41">
        <v>0</v>
      </c>
      <c r="C1933" s="31">
        <f>$C$305*EXP(-((('PT1-result'!$M$13*'PT1-result'!$M$14)/'PT1-result'!$M$13)*((A1933-$A$305)/60)))</f>
        <v>1.0901334037887302</v>
      </c>
      <c r="D1933" s="10"/>
      <c r="E1933" s="15"/>
      <c r="F1933" s="10"/>
      <c r="G1933" s="10"/>
      <c r="H1933" s="10"/>
    </row>
    <row r="1934" spans="1:8" x14ac:dyDescent="0.2">
      <c r="A1934" s="13">
        <f t="shared" si="51"/>
        <v>192.89999999999333</v>
      </c>
      <c r="B1934" s="41">
        <v>0</v>
      </c>
      <c r="C1934" s="31">
        <f>$C$305*EXP(-((('PT1-result'!$M$13*'PT1-result'!$M$14)/'PT1-result'!$M$13)*((A1934-$A$305)/60)))</f>
        <v>1.0874114741090311</v>
      </c>
      <c r="D1934" s="10"/>
      <c r="E1934" s="15"/>
      <c r="F1934" s="10"/>
      <c r="G1934" s="10"/>
      <c r="H1934" s="10"/>
    </row>
    <row r="1935" spans="1:8" x14ac:dyDescent="0.2">
      <c r="A1935" s="13">
        <f t="shared" si="51"/>
        <v>192.99999999999332</v>
      </c>
      <c r="B1935" s="41">
        <v>0</v>
      </c>
      <c r="C1935" s="31">
        <f>$C$305*EXP(-((('PT1-result'!$M$13*'PT1-result'!$M$14)/'PT1-result'!$M$13)*((A1935-$A$305)/60)))</f>
        <v>1.084696340754582</v>
      </c>
      <c r="D1935" s="10"/>
      <c r="E1935" s="15"/>
      <c r="F1935" s="10"/>
      <c r="G1935" s="10"/>
      <c r="H1935" s="10"/>
    </row>
    <row r="1936" spans="1:8" x14ac:dyDescent="0.2">
      <c r="A1936" s="13">
        <f t="shared" si="51"/>
        <v>193.09999999999332</v>
      </c>
      <c r="B1936" s="41">
        <v>0</v>
      </c>
      <c r="C1936" s="31">
        <f>$C$305*EXP(-((('PT1-result'!$M$13*'PT1-result'!$M$14)/'PT1-result'!$M$13)*((A1936-$A$305)/60)))</f>
        <v>1.0819879867557964</v>
      </c>
      <c r="D1936" s="10"/>
      <c r="E1936" s="15"/>
      <c r="F1936" s="10"/>
      <c r="G1936" s="10"/>
      <c r="H1936" s="10"/>
    </row>
    <row r="1937" spans="1:8" x14ac:dyDescent="0.2">
      <c r="A1937" s="13">
        <f t="shared" si="51"/>
        <v>193.19999999999331</v>
      </c>
      <c r="B1937" s="41">
        <v>0</v>
      </c>
      <c r="C1937" s="31">
        <f>$C$305*EXP(-((('PT1-result'!$M$13*'PT1-result'!$M$14)/'PT1-result'!$M$13)*((A1937-$A$305)/60)))</f>
        <v>1.0792863951854474</v>
      </c>
      <c r="D1937" s="10"/>
      <c r="E1937" s="15"/>
      <c r="F1937" s="10"/>
      <c r="G1937" s="10"/>
      <c r="H1937" s="10"/>
    </row>
    <row r="1938" spans="1:8" x14ac:dyDescent="0.2">
      <c r="A1938" s="13">
        <f t="shared" si="51"/>
        <v>193.2999999999933</v>
      </c>
      <c r="B1938" s="41">
        <v>0</v>
      </c>
      <c r="C1938" s="31">
        <f>$C$305*EXP(-((('PT1-result'!$M$13*'PT1-result'!$M$14)/'PT1-result'!$M$13)*((A1938-$A$305)/60)))</f>
        <v>1.0765915491585842</v>
      </c>
      <c r="D1938" s="10"/>
      <c r="E1938" s="15"/>
      <c r="F1938" s="10"/>
      <c r="G1938" s="10"/>
      <c r="H1938" s="10"/>
    </row>
    <row r="1939" spans="1:8" x14ac:dyDescent="0.2">
      <c r="A1939" s="13">
        <f t="shared" si="51"/>
        <v>193.3999999999933</v>
      </c>
      <c r="B1939" s="41">
        <v>0</v>
      </c>
      <c r="C1939" s="31">
        <f>$C$305*EXP(-((('PT1-result'!$M$13*'PT1-result'!$M$14)/'PT1-result'!$M$13)*((A1939-$A$305)/60)))</f>
        <v>1.073903431832405</v>
      </c>
      <c r="D1939" s="10"/>
      <c r="E1939" s="15"/>
      <c r="F1939" s="10"/>
      <c r="G1939" s="10"/>
      <c r="H1939" s="10"/>
    </row>
    <row r="1940" spans="1:8" x14ac:dyDescent="0.2">
      <c r="A1940" s="13">
        <f t="shared" si="51"/>
        <v>193.49999999999329</v>
      </c>
      <c r="B1940" s="41">
        <v>0</v>
      </c>
      <c r="C1940" s="31">
        <f>$C$305*EXP(-((('PT1-result'!$M$13*'PT1-result'!$M$14)/'PT1-result'!$M$13)*((A1940-$A$305)/60)))</f>
        <v>1.0712220264061734</v>
      </c>
      <c r="D1940" s="10"/>
      <c r="E1940" s="15"/>
      <c r="F1940" s="10"/>
      <c r="G1940" s="10"/>
      <c r="H1940" s="10"/>
    </row>
    <row r="1941" spans="1:8" x14ac:dyDescent="0.2">
      <c r="A1941" s="13">
        <f t="shared" si="51"/>
        <v>193.59999999999329</v>
      </c>
      <c r="B1941" s="41">
        <v>0</v>
      </c>
      <c r="C1941" s="31">
        <f>$C$305*EXP(-((('PT1-result'!$M$13*'PT1-result'!$M$14)/'PT1-result'!$M$13)*((A1941-$A$305)/60)))</f>
        <v>1.0685473161210921</v>
      </c>
      <c r="D1941" s="10"/>
      <c r="E1941" s="15"/>
      <c r="F1941" s="10"/>
      <c r="G1941" s="10"/>
      <c r="H1941" s="10"/>
    </row>
    <row r="1942" spans="1:8" x14ac:dyDescent="0.2">
      <c r="A1942" s="13">
        <f t="shared" si="51"/>
        <v>193.69999999999328</v>
      </c>
      <c r="B1942" s="41">
        <v>0</v>
      </c>
      <c r="C1942" s="31">
        <f>$C$305*EXP(-((('PT1-result'!$M$13*'PT1-result'!$M$14)/'PT1-result'!$M$13)*((A1942-$A$305)/60)))</f>
        <v>1.0658792842602158</v>
      </c>
      <c r="D1942" s="10"/>
      <c r="E1942" s="15"/>
      <c r="F1942" s="10"/>
      <c r="G1942" s="10"/>
      <c r="H1942" s="10"/>
    </row>
    <row r="1943" spans="1:8" x14ac:dyDescent="0.2">
      <c r="A1943" s="13">
        <f t="shared" si="51"/>
        <v>193.79999999999328</v>
      </c>
      <c r="B1943" s="41">
        <v>0</v>
      </c>
      <c r="C1943" s="31">
        <f>$C$305*EXP(-((('PT1-result'!$M$13*'PT1-result'!$M$14)/'PT1-result'!$M$13)*((A1943-$A$305)/60)))</f>
        <v>1.0632179141483349</v>
      </c>
      <c r="D1943" s="10"/>
      <c r="E1943" s="15"/>
      <c r="F1943" s="10"/>
      <c r="G1943" s="10"/>
      <c r="H1943" s="10"/>
    </row>
    <row r="1944" spans="1:8" x14ac:dyDescent="0.2">
      <c r="A1944" s="13">
        <f t="shared" si="51"/>
        <v>193.89999999999327</v>
      </c>
      <c r="B1944" s="41">
        <v>0</v>
      </c>
      <c r="C1944" s="31">
        <f>$C$305*EXP(-((('PT1-result'!$M$13*'PT1-result'!$M$14)/'PT1-result'!$M$13)*((A1944-$A$305)/60)))</f>
        <v>1.0605631891518803</v>
      </c>
      <c r="D1944" s="10"/>
      <c r="E1944" s="15"/>
      <c r="F1944" s="10"/>
      <c r="G1944" s="10"/>
      <c r="H1944" s="10"/>
    </row>
    <row r="1945" spans="1:8" x14ac:dyDescent="0.2">
      <c r="A1945" s="13">
        <f t="shared" si="51"/>
        <v>193.99999999999326</v>
      </c>
      <c r="B1945" s="41">
        <v>0</v>
      </c>
      <c r="C1945" s="31">
        <f>$C$305*EXP(-((('PT1-result'!$M$13*'PT1-result'!$M$14)/'PT1-result'!$M$13)*((A1945-$A$305)/60)))</f>
        <v>1.0579150926788072</v>
      </c>
      <c r="D1945" s="10"/>
      <c r="E1945" s="15"/>
      <c r="F1945" s="10"/>
      <c r="G1945" s="10"/>
      <c r="H1945" s="10"/>
    </row>
    <row r="1946" spans="1:8" x14ac:dyDescent="0.2">
      <c r="A1946" s="13">
        <f t="shared" si="51"/>
        <v>194.09999999999326</v>
      </c>
      <c r="B1946" s="41">
        <v>0</v>
      </c>
      <c r="C1946" s="31">
        <f>$C$305*EXP(-((('PT1-result'!$M$13*'PT1-result'!$M$14)/'PT1-result'!$M$13)*((A1946-$A$305)/60)))</f>
        <v>1.0552736081785101</v>
      </c>
      <c r="D1946" s="10"/>
      <c r="E1946" s="15"/>
      <c r="F1946" s="10"/>
      <c r="G1946" s="10"/>
      <c r="H1946" s="10"/>
    </row>
    <row r="1947" spans="1:8" x14ac:dyDescent="0.2">
      <c r="A1947" s="13">
        <f t="shared" si="51"/>
        <v>194.19999999999325</v>
      </c>
      <c r="B1947" s="41">
        <v>0</v>
      </c>
      <c r="C1947" s="31">
        <f>$C$305*EXP(-((('PT1-result'!$M$13*'PT1-result'!$M$14)/'PT1-result'!$M$13)*((A1947-$A$305)/60)))</f>
        <v>1.0526387191416964</v>
      </c>
      <c r="D1947" s="10"/>
      <c r="E1947" s="15"/>
      <c r="F1947" s="10"/>
      <c r="G1947" s="10"/>
      <c r="H1947" s="10"/>
    </row>
    <row r="1948" spans="1:8" x14ac:dyDescent="0.2">
      <c r="A1948" s="13">
        <f t="shared" si="51"/>
        <v>194.29999999999325</v>
      </c>
      <c r="B1948" s="41">
        <v>0</v>
      </c>
      <c r="C1948" s="31">
        <f>$C$305*EXP(-((('PT1-result'!$M$13*'PT1-result'!$M$14)/'PT1-result'!$M$13)*((A1948-$A$305)/60)))</f>
        <v>1.0500104091003069</v>
      </c>
      <c r="D1948" s="10"/>
      <c r="E1948" s="15"/>
      <c r="F1948" s="10"/>
      <c r="G1948" s="10"/>
      <c r="H1948" s="10"/>
    </row>
    <row r="1949" spans="1:8" x14ac:dyDescent="0.2">
      <c r="A1949" s="13">
        <f t="shared" si="51"/>
        <v>194.39999999999324</v>
      </c>
      <c r="B1949" s="41">
        <v>0</v>
      </c>
      <c r="C1949" s="31">
        <f>$C$305*EXP(-((('PT1-result'!$M$13*'PT1-result'!$M$14)/'PT1-result'!$M$13)*((A1949-$A$305)/60)))</f>
        <v>1.0473886616273891</v>
      </c>
      <c r="D1949" s="10"/>
      <c r="E1949" s="15"/>
      <c r="F1949" s="10"/>
      <c r="G1949" s="10"/>
      <c r="H1949" s="10"/>
    </row>
    <row r="1950" spans="1:8" x14ac:dyDescent="0.2">
      <c r="A1950" s="13">
        <f t="shared" si="51"/>
        <v>194.49999999999324</v>
      </c>
      <c r="B1950" s="41">
        <v>0</v>
      </c>
      <c r="C1950" s="31">
        <f>$C$305*EXP(-((('PT1-result'!$M$13*'PT1-result'!$M$14)/'PT1-result'!$M$13)*((A1950-$A$305)/60)))</f>
        <v>1.0447734603370187</v>
      </c>
      <c r="D1950" s="10"/>
      <c r="E1950" s="15"/>
      <c r="F1950" s="10"/>
      <c r="G1950" s="10"/>
      <c r="H1950" s="10"/>
    </row>
    <row r="1951" spans="1:8" x14ac:dyDescent="0.2">
      <c r="A1951" s="13">
        <f t="shared" si="51"/>
        <v>194.59999999999323</v>
      </c>
      <c r="B1951" s="41">
        <v>0</v>
      </c>
      <c r="C1951" s="31">
        <f>$C$305*EXP(-((('PT1-result'!$M$13*'PT1-result'!$M$14)/'PT1-result'!$M$13)*((A1951-$A$305)/60)))</f>
        <v>1.042164788884175</v>
      </c>
      <c r="D1951" s="10"/>
      <c r="E1951" s="15"/>
      <c r="F1951" s="10"/>
      <c r="G1951" s="10"/>
      <c r="H1951" s="10"/>
    </row>
    <row r="1952" spans="1:8" x14ac:dyDescent="0.2">
      <c r="A1952" s="13">
        <f t="shared" si="51"/>
        <v>194.69999999999322</v>
      </c>
      <c r="B1952" s="41">
        <v>0</v>
      </c>
      <c r="C1952" s="31">
        <f>$C$305*EXP(-((('PT1-result'!$M$13*'PT1-result'!$M$14)/'PT1-result'!$M$13)*((A1952-$A$305)/60)))</f>
        <v>1.0395626309646546</v>
      </c>
      <c r="D1952" s="10"/>
      <c r="E1952" s="15"/>
      <c r="F1952" s="10"/>
      <c r="G1952" s="10"/>
      <c r="H1952" s="10"/>
    </row>
    <row r="1953" spans="1:8" x14ac:dyDescent="0.2">
      <c r="A1953" s="13">
        <f t="shared" si="51"/>
        <v>194.79999999999322</v>
      </c>
      <c r="B1953" s="41">
        <v>0</v>
      </c>
      <c r="C1953" s="31">
        <f>$C$305*EXP(-((('PT1-result'!$M$13*'PT1-result'!$M$14)/'PT1-result'!$M$13)*((A1953-$A$305)/60)))</f>
        <v>1.0369669703149613</v>
      </c>
      <c r="D1953" s="10"/>
      <c r="E1953" s="15"/>
      <c r="F1953" s="10"/>
      <c r="G1953" s="10"/>
      <c r="H1953" s="10"/>
    </row>
    <row r="1954" spans="1:8" x14ac:dyDescent="0.2">
      <c r="A1954" s="13">
        <f t="shared" si="51"/>
        <v>194.89999999999321</v>
      </c>
      <c r="B1954" s="41">
        <v>0</v>
      </c>
      <c r="C1954" s="31">
        <f>$C$305*EXP(-((('PT1-result'!$M$13*'PT1-result'!$M$14)/'PT1-result'!$M$13)*((A1954-$A$305)/60)))</f>
        <v>1.0343777907122098</v>
      </c>
      <c r="D1954" s="10"/>
      <c r="E1954" s="15"/>
      <c r="F1954" s="10"/>
      <c r="G1954" s="10"/>
      <c r="H1954" s="10"/>
    </row>
    <row r="1955" spans="1:8" x14ac:dyDescent="0.2">
      <c r="A1955" s="13">
        <f t="shared" si="51"/>
        <v>194.99999999999321</v>
      </c>
      <c r="B1955" s="41">
        <v>0</v>
      </c>
      <c r="C1955" s="31">
        <f>$C$305*EXP(-((('PT1-result'!$M$13*'PT1-result'!$M$14)/'PT1-result'!$M$13)*((A1955-$A$305)/60)))</f>
        <v>1.0317950759740144</v>
      </c>
      <c r="D1955" s="10"/>
      <c r="E1955" s="15"/>
      <c r="F1955" s="10"/>
      <c r="G1955" s="10"/>
      <c r="H1955" s="10"/>
    </row>
    <row r="1956" spans="1:8" x14ac:dyDescent="0.2">
      <c r="A1956" s="13">
        <f t="shared" si="51"/>
        <v>195.0999999999932</v>
      </c>
      <c r="B1956" s="41">
        <v>0</v>
      </c>
      <c r="C1956" s="31">
        <f>$C$305*EXP(-((('PT1-result'!$M$13*'PT1-result'!$M$14)/'PT1-result'!$M$13)*((A1956-$A$305)/60)))</f>
        <v>1.0292188099584052</v>
      </c>
      <c r="D1956" s="10"/>
      <c r="E1956" s="15"/>
      <c r="F1956" s="10"/>
      <c r="G1956" s="10"/>
      <c r="H1956" s="10"/>
    </row>
    <row r="1957" spans="1:8" x14ac:dyDescent="0.2">
      <c r="A1957" s="13">
        <f t="shared" si="51"/>
        <v>195.1999999999932</v>
      </c>
      <c r="B1957" s="41">
        <v>0</v>
      </c>
      <c r="C1957" s="31">
        <f>$C$305*EXP(-((('PT1-result'!$M$13*'PT1-result'!$M$14)/'PT1-result'!$M$13)*((A1957-$A$305)/60)))</f>
        <v>1.0266489765637061</v>
      </c>
      <c r="D1957" s="10"/>
      <c r="E1957" s="15"/>
      <c r="F1957" s="10"/>
      <c r="G1957" s="10"/>
      <c r="H1957" s="10"/>
    </row>
    <row r="1958" spans="1:8" x14ac:dyDescent="0.2">
      <c r="A1958" s="13">
        <f t="shared" si="51"/>
        <v>195.29999999999319</v>
      </c>
      <c r="B1958" s="41">
        <v>0</v>
      </c>
      <c r="C1958" s="31">
        <f>$C$305*EXP(-((('PT1-result'!$M$13*'PT1-result'!$M$14)/'PT1-result'!$M$13)*((A1958-$A$305)/60)))</f>
        <v>1.0240855597284551</v>
      </c>
      <c r="D1958" s="10"/>
      <c r="E1958" s="15"/>
      <c r="F1958" s="10"/>
      <c r="G1958" s="10"/>
      <c r="H1958" s="10"/>
    </row>
    <row r="1959" spans="1:8" x14ac:dyDescent="0.2">
      <c r="A1959" s="13">
        <f t="shared" si="51"/>
        <v>195.39999999999318</v>
      </c>
      <c r="B1959" s="41">
        <v>0</v>
      </c>
      <c r="C1959" s="31">
        <f>$C$305*EXP(-((('PT1-result'!$M$13*'PT1-result'!$M$14)/'PT1-result'!$M$13)*((A1959-$A$305)/60)))</f>
        <v>1.0215285434312835</v>
      </c>
      <c r="D1959" s="10"/>
      <c r="E1959" s="15"/>
      <c r="F1959" s="10"/>
      <c r="G1959" s="10"/>
      <c r="H1959" s="10"/>
    </row>
    <row r="1960" spans="1:8" x14ac:dyDescent="0.2">
      <c r="A1960" s="13">
        <f t="shared" si="51"/>
        <v>195.49999999999318</v>
      </c>
      <c r="B1960" s="41">
        <v>0</v>
      </c>
      <c r="C1960" s="31">
        <f>$C$305*EXP(-((('PT1-result'!$M$13*'PT1-result'!$M$14)/'PT1-result'!$M$13)*((A1960-$A$305)/60)))</f>
        <v>1.018977911690836</v>
      </c>
      <c r="D1960" s="10"/>
      <c r="E1960" s="15"/>
      <c r="F1960" s="10"/>
      <c r="G1960" s="10"/>
      <c r="H1960" s="10"/>
    </row>
    <row r="1961" spans="1:8" x14ac:dyDescent="0.2">
      <c r="A1961" s="13">
        <f t="shared" si="51"/>
        <v>195.59999999999317</v>
      </c>
      <c r="B1961" s="41">
        <v>0</v>
      </c>
      <c r="C1961" s="31">
        <f>$C$305*EXP(-((('PT1-result'!$M$13*'PT1-result'!$M$14)/'PT1-result'!$M$13)*((A1961-$A$305)/60)))</f>
        <v>1.016433648565652</v>
      </c>
      <c r="D1961" s="10"/>
      <c r="E1961" s="15"/>
      <c r="F1961" s="10"/>
      <c r="G1961" s="10"/>
      <c r="H1961" s="10"/>
    </row>
    <row r="1962" spans="1:8" x14ac:dyDescent="0.2">
      <c r="A1962" s="13">
        <f t="shared" si="51"/>
        <v>195.69999999999317</v>
      </c>
      <c r="B1962" s="41">
        <v>0</v>
      </c>
      <c r="C1962" s="31">
        <f>$C$305*EXP(-((('PT1-result'!$M$13*'PT1-result'!$M$14)/'PT1-result'!$M$13)*((A1962-$A$305)/60)))</f>
        <v>1.013895738154081</v>
      </c>
      <c r="D1962" s="10"/>
      <c r="E1962" s="15"/>
      <c r="F1962" s="10"/>
      <c r="G1962" s="10"/>
      <c r="H1962" s="10"/>
    </row>
    <row r="1963" spans="1:8" x14ac:dyDescent="0.2">
      <c r="A1963" s="13">
        <f t="shared" si="51"/>
        <v>195.79999999999316</v>
      </c>
      <c r="B1963" s="41">
        <v>0</v>
      </c>
      <c r="C1963" s="31">
        <f>$C$305*EXP(-((('PT1-result'!$M$13*'PT1-result'!$M$14)/'PT1-result'!$M$13)*((A1963-$A$305)/60)))</f>
        <v>1.0113641645941729</v>
      </c>
      <c r="D1963" s="10"/>
      <c r="E1963" s="15"/>
      <c r="F1963" s="10"/>
      <c r="G1963" s="10"/>
      <c r="H1963" s="10"/>
    </row>
    <row r="1964" spans="1:8" x14ac:dyDescent="0.2">
      <c r="A1964" s="13">
        <f t="shared" si="51"/>
        <v>195.89999999999316</v>
      </c>
      <c r="B1964" s="41">
        <v>0</v>
      </c>
      <c r="C1964" s="31">
        <f>$C$305*EXP(-((('PT1-result'!$M$13*'PT1-result'!$M$14)/'PT1-result'!$M$13)*((A1964-$A$305)/60)))</f>
        <v>1.0088389120635879</v>
      </c>
      <c r="D1964" s="10"/>
      <c r="E1964" s="15"/>
      <c r="F1964" s="10"/>
      <c r="G1964" s="10"/>
      <c r="H1964" s="10"/>
    </row>
    <row r="1965" spans="1:8" x14ac:dyDescent="0.2">
      <c r="A1965" s="13">
        <f t="shared" si="51"/>
        <v>195.99999999999315</v>
      </c>
      <c r="B1965" s="41">
        <v>0</v>
      </c>
      <c r="C1965" s="31">
        <f>$C$305*EXP(-((('PT1-result'!$M$13*'PT1-result'!$M$14)/'PT1-result'!$M$13)*((A1965-$A$305)/60)))</f>
        <v>1.0063199647794843</v>
      </c>
      <c r="D1965" s="10"/>
      <c r="E1965" s="15"/>
      <c r="F1965" s="10"/>
      <c r="G1965" s="10"/>
      <c r="H1965" s="10"/>
    </row>
    <row r="1966" spans="1:8" x14ac:dyDescent="0.2">
      <c r="A1966" s="13">
        <f t="shared" si="51"/>
        <v>196.09999999999314</v>
      </c>
      <c r="B1966" s="41">
        <v>0</v>
      </c>
      <c r="C1966" s="31">
        <f>$C$305*EXP(-((('PT1-result'!$M$13*'PT1-result'!$M$14)/'PT1-result'!$M$13)*((A1966-$A$305)/60)))</f>
        <v>1.003807306998439</v>
      </c>
      <c r="D1966" s="10"/>
      <c r="E1966" s="15"/>
      <c r="F1966" s="10"/>
      <c r="G1966" s="10"/>
      <c r="H1966" s="10"/>
    </row>
    <row r="1967" spans="1:8" x14ac:dyDescent="0.2">
      <c r="A1967" s="13">
        <f t="shared" si="51"/>
        <v>196.19999999999314</v>
      </c>
      <c r="B1967" s="41">
        <v>0</v>
      </c>
      <c r="C1967" s="31">
        <f>$C$305*EXP(-((('PT1-result'!$M$13*'PT1-result'!$M$14)/'PT1-result'!$M$13)*((A1967-$A$305)/60)))</f>
        <v>1.0013009230163274</v>
      </c>
      <c r="D1967" s="10"/>
      <c r="E1967" s="15"/>
      <c r="F1967" s="10"/>
      <c r="G1967" s="10"/>
      <c r="H1967" s="10"/>
    </row>
    <row r="1968" spans="1:8" x14ac:dyDescent="0.2">
      <c r="A1968" s="13">
        <f t="shared" si="51"/>
        <v>196.29999999999313</v>
      </c>
      <c r="B1968" s="41">
        <v>0</v>
      </c>
      <c r="C1968" s="31">
        <f>$C$305*EXP(-((('PT1-result'!$M$13*'PT1-result'!$M$14)/'PT1-result'!$M$13)*((A1968-$A$305)/60)))</f>
        <v>0.99880079716824688</v>
      </c>
      <c r="D1968" s="10"/>
      <c r="E1968" s="15"/>
      <c r="F1968" s="10"/>
      <c r="G1968" s="10"/>
      <c r="H1968" s="10"/>
    </row>
    <row r="1969" spans="1:8" x14ac:dyDescent="0.2">
      <c r="A1969" s="13">
        <f t="shared" si="51"/>
        <v>196.39999999999313</v>
      </c>
      <c r="B1969" s="41">
        <v>0</v>
      </c>
      <c r="C1969" s="31">
        <f>$C$305*EXP(-((('PT1-result'!$M$13*'PT1-result'!$M$14)/'PT1-result'!$M$13)*((A1969-$A$305)/60)))</f>
        <v>0.9963069138283972</v>
      </c>
      <c r="D1969" s="10"/>
      <c r="E1969" s="15"/>
      <c r="F1969" s="10"/>
      <c r="G1969" s="10"/>
      <c r="H1969" s="10"/>
    </row>
    <row r="1970" spans="1:8" x14ac:dyDescent="0.2">
      <c r="A1970" s="13">
        <f t="shared" si="51"/>
        <v>196.49999999999312</v>
      </c>
      <c r="B1970" s="41">
        <v>0</v>
      </c>
      <c r="C1970" s="31">
        <f>$C$305*EXP(-((('PT1-result'!$M$13*'PT1-result'!$M$14)/'PT1-result'!$M$13)*((A1970-$A$305)/60)))</f>
        <v>0.99381925741000487</v>
      </c>
      <c r="D1970" s="10"/>
      <c r="E1970" s="15"/>
      <c r="F1970" s="10"/>
      <c r="G1970" s="10"/>
      <c r="H1970" s="10"/>
    </row>
    <row r="1971" spans="1:8" x14ac:dyDescent="0.2">
      <c r="A1971" s="13">
        <f t="shared" si="51"/>
        <v>196.59999999999312</v>
      </c>
      <c r="B1971" s="41">
        <v>0</v>
      </c>
      <c r="C1971" s="31">
        <f>$C$305*EXP(-((('PT1-result'!$M$13*'PT1-result'!$M$14)/'PT1-result'!$M$13)*((A1971-$A$305)/60)))</f>
        <v>0.99133781236520457</v>
      </c>
      <c r="D1971" s="10"/>
      <c r="E1971" s="15"/>
      <c r="F1971" s="10"/>
      <c r="G1971" s="10"/>
      <c r="H1971" s="10"/>
    </row>
    <row r="1972" spans="1:8" x14ac:dyDescent="0.2">
      <c r="A1972" s="13">
        <f t="shared" si="51"/>
        <v>196.69999999999311</v>
      </c>
      <c r="B1972" s="41">
        <v>0</v>
      </c>
      <c r="C1972" s="31">
        <f>$C$305*EXP(-((('PT1-result'!$M$13*'PT1-result'!$M$14)/'PT1-result'!$M$13)*((A1972-$A$305)/60)))</f>
        <v>0.98886256318495958</v>
      </c>
      <c r="D1972" s="10"/>
      <c r="E1972" s="15"/>
      <c r="F1972" s="10"/>
      <c r="G1972" s="10"/>
      <c r="H1972" s="10"/>
    </row>
    <row r="1973" spans="1:8" x14ac:dyDescent="0.2">
      <c r="A1973" s="13">
        <f t="shared" si="51"/>
        <v>196.7999999999931</v>
      </c>
      <c r="B1973" s="41">
        <v>0</v>
      </c>
      <c r="C1973" s="31">
        <f>$C$305*EXP(-((('PT1-result'!$M$13*'PT1-result'!$M$14)/'PT1-result'!$M$13)*((A1973-$A$305)/60)))</f>
        <v>0.98639349439895241</v>
      </c>
      <c r="D1973" s="10"/>
      <c r="E1973" s="15"/>
      <c r="F1973" s="10"/>
      <c r="G1973" s="10"/>
      <c r="H1973" s="10"/>
    </row>
    <row r="1974" spans="1:8" x14ac:dyDescent="0.2">
      <c r="A1974" s="13">
        <f t="shared" si="51"/>
        <v>196.8999999999931</v>
      </c>
      <c r="B1974" s="41">
        <v>0</v>
      </c>
      <c r="C1974" s="31">
        <f>$C$305*EXP(-((('PT1-result'!$M$13*'PT1-result'!$M$14)/'PT1-result'!$M$13)*((A1974-$A$305)/60)))</f>
        <v>0.98393059057549803</v>
      </c>
      <c r="D1974" s="10"/>
      <c r="E1974" s="15"/>
      <c r="F1974" s="10"/>
      <c r="G1974" s="10"/>
      <c r="H1974" s="10"/>
    </row>
    <row r="1975" spans="1:8" x14ac:dyDescent="0.2">
      <c r="A1975" s="13">
        <f t="shared" si="51"/>
        <v>196.99999999999309</v>
      </c>
      <c r="B1975" s="41">
        <v>0</v>
      </c>
      <c r="C1975" s="31">
        <f>$C$305*EXP(-((('PT1-result'!$M$13*'PT1-result'!$M$14)/'PT1-result'!$M$13)*((A1975-$A$305)/60)))</f>
        <v>0.98147383632143492</v>
      </c>
      <c r="D1975" s="10"/>
      <c r="E1975" s="15"/>
      <c r="F1975" s="10"/>
      <c r="G1975" s="10"/>
      <c r="H1975" s="10"/>
    </row>
    <row r="1976" spans="1:8" x14ac:dyDescent="0.2">
      <c r="A1976" s="13">
        <f t="shared" si="51"/>
        <v>197.09999999999309</v>
      </c>
      <c r="B1976" s="41">
        <v>0</v>
      </c>
      <c r="C1976" s="31">
        <f>$C$305*EXP(-((('PT1-result'!$M$13*'PT1-result'!$M$14)/'PT1-result'!$M$13)*((A1976-$A$305)/60)))</f>
        <v>0.97902321628204647</v>
      </c>
      <c r="D1976" s="10"/>
      <c r="E1976" s="15"/>
      <c r="F1976" s="10"/>
      <c r="G1976" s="10"/>
      <c r="H1976" s="10"/>
    </row>
    <row r="1977" spans="1:8" x14ac:dyDescent="0.2">
      <c r="A1977" s="13">
        <f t="shared" si="51"/>
        <v>197.19999999999308</v>
      </c>
      <c r="B1977" s="41">
        <v>0</v>
      </c>
      <c r="C1977" s="31">
        <f>$C$305*EXP(-((('PT1-result'!$M$13*'PT1-result'!$M$14)/'PT1-result'!$M$13)*((A1977-$A$305)/60)))</f>
        <v>0.97657871514094396</v>
      </c>
      <c r="D1977" s="10"/>
      <c r="E1977" s="15"/>
      <c r="F1977" s="10"/>
      <c r="G1977" s="10"/>
      <c r="H1977" s="10"/>
    </row>
    <row r="1978" spans="1:8" x14ac:dyDescent="0.2">
      <c r="A1978" s="13">
        <f t="shared" si="51"/>
        <v>197.29999999999308</v>
      </c>
      <c r="B1978" s="41">
        <v>0</v>
      </c>
      <c r="C1978" s="31">
        <f>$C$305*EXP(-((('PT1-result'!$M$13*'PT1-result'!$M$14)/'PT1-result'!$M$13)*((A1978-$A$305)/60)))</f>
        <v>0.97414031761999276</v>
      </c>
      <c r="D1978" s="10"/>
      <c r="E1978" s="15"/>
      <c r="F1978" s="10"/>
      <c r="G1978" s="10"/>
      <c r="H1978" s="10"/>
    </row>
    <row r="1979" spans="1:8" x14ac:dyDescent="0.2">
      <c r="A1979" s="13">
        <f t="shared" si="51"/>
        <v>197.39999999999307</v>
      </c>
      <c r="B1979" s="41">
        <v>0</v>
      </c>
      <c r="C1979" s="31">
        <f>$C$305*EXP(-((('PT1-result'!$M$13*'PT1-result'!$M$14)/'PT1-result'!$M$13)*((A1979-$A$305)/60)))</f>
        <v>0.97170800847919514</v>
      </c>
      <c r="D1979" s="10"/>
      <c r="E1979" s="15"/>
      <c r="F1979" s="10"/>
      <c r="G1979" s="10"/>
      <c r="H1979" s="10"/>
    </row>
    <row r="1980" spans="1:8" x14ac:dyDescent="0.2">
      <c r="A1980" s="13">
        <f t="shared" si="51"/>
        <v>197.49999999999307</v>
      </c>
      <c r="B1980" s="41">
        <v>0</v>
      </c>
      <c r="C1980" s="31">
        <f>$C$305*EXP(-((('PT1-result'!$M$13*'PT1-result'!$M$14)/'PT1-result'!$M$13)*((A1980-$A$305)/60)))</f>
        <v>0.96928177251661607</v>
      </c>
      <c r="D1980" s="10"/>
      <c r="E1980" s="15"/>
      <c r="F1980" s="10"/>
      <c r="G1980" s="10"/>
      <c r="H1980" s="10"/>
    </row>
    <row r="1981" spans="1:8" x14ac:dyDescent="0.2">
      <c r="A1981" s="13">
        <f t="shared" si="51"/>
        <v>197.59999999999306</v>
      </c>
      <c r="B1981" s="41">
        <v>0</v>
      </c>
      <c r="C1981" s="31">
        <f>$C$305*EXP(-((('PT1-result'!$M$13*'PT1-result'!$M$14)/'PT1-result'!$M$13)*((A1981-$A$305)/60)))</f>
        <v>0.96686159456826881</v>
      </c>
      <c r="D1981" s="10"/>
      <c r="E1981" s="15"/>
      <c r="F1981" s="10"/>
      <c r="G1981" s="10"/>
      <c r="H1981" s="10"/>
    </row>
    <row r="1982" spans="1:8" x14ac:dyDescent="0.2">
      <c r="A1982" s="13">
        <f t="shared" si="51"/>
        <v>197.69999999999305</v>
      </c>
      <c r="B1982" s="41">
        <v>0</v>
      </c>
      <c r="C1982" s="31">
        <f>$C$305*EXP(-((('PT1-result'!$M$13*'PT1-result'!$M$14)/'PT1-result'!$M$13)*((A1982-$A$305)/60)))</f>
        <v>0.96444745950803579</v>
      </c>
      <c r="D1982" s="10"/>
      <c r="E1982" s="15"/>
      <c r="F1982" s="10"/>
      <c r="G1982" s="10"/>
      <c r="H1982" s="10"/>
    </row>
    <row r="1983" spans="1:8" x14ac:dyDescent="0.2">
      <c r="A1983" s="13">
        <f t="shared" si="51"/>
        <v>197.79999999999305</v>
      </c>
      <c r="B1983" s="41">
        <v>0</v>
      </c>
      <c r="C1983" s="31">
        <f>$C$305*EXP(-((('PT1-result'!$M$13*'PT1-result'!$M$14)/'PT1-result'!$M$13)*((A1983-$A$305)/60)))</f>
        <v>0.96203935224756332</v>
      </c>
      <c r="D1983" s="10"/>
      <c r="E1983" s="15"/>
      <c r="F1983" s="10"/>
      <c r="G1983" s="10"/>
      <c r="H1983" s="10"/>
    </row>
    <row r="1984" spans="1:8" x14ac:dyDescent="0.2">
      <c r="A1984" s="13">
        <f t="shared" si="51"/>
        <v>197.89999999999304</v>
      </c>
      <c r="B1984" s="41">
        <v>0</v>
      </c>
      <c r="C1984" s="31">
        <f>$C$305*EXP(-((('PT1-result'!$M$13*'PT1-result'!$M$14)/'PT1-result'!$M$13)*((A1984-$A$305)/60)))</f>
        <v>0.95963725773617581</v>
      </c>
      <c r="D1984" s="10"/>
      <c r="E1984" s="15"/>
      <c r="F1984" s="10"/>
      <c r="G1984" s="10"/>
      <c r="H1984" s="10"/>
    </row>
    <row r="1985" spans="1:8" x14ac:dyDescent="0.2">
      <c r="A1985" s="13">
        <f t="shared" si="51"/>
        <v>197.99999999999304</v>
      </c>
      <c r="B1985" s="41">
        <v>0</v>
      </c>
      <c r="C1985" s="31">
        <f>$C$305*EXP(-((('PT1-result'!$M$13*'PT1-result'!$M$14)/'PT1-result'!$M$13)*((A1985-$A$305)/60)))</f>
        <v>0.95724116096077028</v>
      </c>
      <c r="D1985" s="10"/>
      <c r="E1985" s="15"/>
      <c r="F1985" s="10"/>
      <c r="G1985" s="10"/>
      <c r="H1985" s="10"/>
    </row>
    <row r="1986" spans="1:8" x14ac:dyDescent="0.2">
      <c r="A1986" s="13">
        <f t="shared" si="51"/>
        <v>198.09999999999303</v>
      </c>
      <c r="B1986" s="41">
        <v>0</v>
      </c>
      <c r="C1986" s="31">
        <f>$C$305*EXP(-((('PT1-result'!$M$13*'PT1-result'!$M$14)/'PT1-result'!$M$13)*((A1986-$A$305)/60)))</f>
        <v>0.95485104694573941</v>
      </c>
      <c r="D1986" s="10"/>
      <c r="E1986" s="15"/>
      <c r="F1986" s="10"/>
      <c r="G1986" s="10"/>
      <c r="H1986" s="10"/>
    </row>
    <row r="1987" spans="1:8" x14ac:dyDescent="0.2">
      <c r="A1987" s="13">
        <f t="shared" si="51"/>
        <v>198.19999999999303</v>
      </c>
      <c r="B1987" s="41">
        <v>0</v>
      </c>
      <c r="C1987" s="31">
        <f>$C$305*EXP(-((('PT1-result'!$M$13*'PT1-result'!$M$14)/'PT1-result'!$M$13)*((A1987-$A$305)/60)))</f>
        <v>0.95246690075285756</v>
      </c>
      <c r="D1987" s="10"/>
      <c r="E1987" s="15"/>
      <c r="F1987" s="10"/>
      <c r="G1987" s="10"/>
      <c r="H1987" s="10"/>
    </row>
    <row r="1988" spans="1:8" x14ac:dyDescent="0.2">
      <c r="A1988" s="13">
        <f t="shared" si="51"/>
        <v>198.29999999999302</v>
      </c>
      <c r="B1988" s="41">
        <v>0</v>
      </c>
      <c r="C1988" s="31">
        <f>$C$305*EXP(-((('PT1-result'!$M$13*'PT1-result'!$M$14)/'PT1-result'!$M$13)*((A1988-$A$305)/60)))</f>
        <v>0.95008870748120844</v>
      </c>
      <c r="D1988" s="10"/>
      <c r="E1988" s="15"/>
      <c r="F1988" s="10"/>
      <c r="G1988" s="10"/>
      <c r="H1988" s="10"/>
    </row>
    <row r="1989" spans="1:8" x14ac:dyDescent="0.2">
      <c r="A1989" s="13">
        <f t="shared" si="51"/>
        <v>198.39999999999301</v>
      </c>
      <c r="B1989" s="41">
        <v>0</v>
      </c>
      <c r="C1989" s="31">
        <f>$C$305*EXP(-((('PT1-result'!$M$13*'PT1-result'!$M$14)/'PT1-result'!$M$13)*((A1989-$A$305)/60)))</f>
        <v>0.94771645226707135</v>
      </c>
      <c r="D1989" s="10"/>
      <c r="E1989" s="15"/>
      <c r="F1989" s="10"/>
      <c r="G1989" s="10"/>
      <c r="H1989" s="10"/>
    </row>
    <row r="1990" spans="1:8" x14ac:dyDescent="0.2">
      <c r="A1990" s="13">
        <f t="shared" si="51"/>
        <v>198.49999999999301</v>
      </c>
      <c r="B1990" s="41">
        <v>0</v>
      </c>
      <c r="C1990" s="31">
        <f>$C$305*EXP(-((('PT1-result'!$M$13*'PT1-result'!$M$14)/'PT1-result'!$M$13)*((A1990-$A$305)/60)))</f>
        <v>0.94535012028384857</v>
      </c>
      <c r="D1990" s="10"/>
      <c r="E1990" s="15"/>
      <c r="F1990" s="10"/>
      <c r="G1990" s="10"/>
      <c r="H1990" s="10"/>
    </row>
    <row r="1991" spans="1:8" x14ac:dyDescent="0.2">
      <c r="A1991" s="13">
        <f t="shared" ref="A1991:A2054" si="52">A1990+0.1</f>
        <v>198.599999999993</v>
      </c>
      <c r="B1991" s="41">
        <v>0</v>
      </c>
      <c r="C1991" s="31">
        <f>$C$305*EXP(-((('PT1-result'!$M$13*'PT1-result'!$M$14)/'PT1-result'!$M$13)*((A1991-$A$305)/60)))</f>
        <v>0.9429896967419531</v>
      </c>
      <c r="D1991" s="10"/>
      <c r="E1991" s="15"/>
      <c r="F1991" s="10"/>
      <c r="G1991" s="10"/>
      <c r="H1991" s="10"/>
    </row>
    <row r="1992" spans="1:8" x14ac:dyDescent="0.2">
      <c r="A1992" s="13">
        <f t="shared" si="52"/>
        <v>198.699999999993</v>
      </c>
      <c r="B1992" s="41">
        <v>0</v>
      </c>
      <c r="C1992" s="31">
        <f>$C$305*EXP(-((('PT1-result'!$M$13*'PT1-result'!$M$14)/'PT1-result'!$M$13)*((A1992-$A$305)/60)))</f>
        <v>0.94063516688873261</v>
      </c>
      <c r="D1992" s="10"/>
      <c r="E1992" s="15"/>
      <c r="F1992" s="10"/>
      <c r="G1992" s="10"/>
      <c r="H1992" s="10"/>
    </row>
    <row r="1993" spans="1:8" x14ac:dyDescent="0.2">
      <c r="A1993" s="13">
        <f t="shared" si="52"/>
        <v>198.79999999999299</v>
      </c>
      <c r="B1993" s="41">
        <v>0</v>
      </c>
      <c r="C1993" s="31">
        <f>$C$305*EXP(-((('PT1-result'!$M$13*'PT1-result'!$M$14)/'PT1-result'!$M$13)*((A1993-$A$305)/60)))</f>
        <v>0.93828651600836643</v>
      </c>
      <c r="D1993" s="10"/>
      <c r="E1993" s="15"/>
      <c r="F1993" s="10"/>
      <c r="G1993" s="10"/>
      <c r="H1993" s="10"/>
    </row>
    <row r="1994" spans="1:8" x14ac:dyDescent="0.2">
      <c r="A1994" s="13">
        <f t="shared" si="52"/>
        <v>198.89999999999299</v>
      </c>
      <c r="B1994" s="41">
        <v>0</v>
      </c>
      <c r="C1994" s="31">
        <f>$C$305*EXP(-((('PT1-result'!$M$13*'PT1-result'!$M$14)/'PT1-result'!$M$13)*((A1994-$A$305)/60)))</f>
        <v>0.93594372942178128</v>
      </c>
      <c r="D1994" s="10"/>
      <c r="E1994" s="15"/>
      <c r="F1994" s="10"/>
      <c r="G1994" s="10"/>
      <c r="H1994" s="10"/>
    </row>
    <row r="1995" spans="1:8" x14ac:dyDescent="0.2">
      <c r="A1995" s="13">
        <f t="shared" si="52"/>
        <v>198.99999999999298</v>
      </c>
      <c r="B1995" s="41">
        <v>0</v>
      </c>
      <c r="C1995" s="31">
        <f>$C$305*EXP(-((('PT1-result'!$M$13*'PT1-result'!$M$14)/'PT1-result'!$M$13)*((A1995-$A$305)/60)))</f>
        <v>0.93360679248654921</v>
      </c>
      <c r="D1995" s="10"/>
      <c r="E1995" s="15"/>
      <c r="F1995" s="10"/>
      <c r="G1995" s="10"/>
      <c r="H1995" s="10"/>
    </row>
    <row r="1996" spans="1:8" x14ac:dyDescent="0.2">
      <c r="A1996" s="13">
        <f t="shared" si="52"/>
        <v>199.09999999999297</v>
      </c>
      <c r="B1996" s="41">
        <v>0</v>
      </c>
      <c r="C1996" s="31">
        <f>$C$305*EXP(-((('PT1-result'!$M$13*'PT1-result'!$M$14)/'PT1-result'!$M$13)*((A1996-$A$305)/60)))</f>
        <v>0.9312756905968117</v>
      </c>
      <c r="D1996" s="10"/>
      <c r="E1996" s="15"/>
      <c r="F1996" s="10"/>
      <c r="G1996" s="10"/>
      <c r="H1996" s="10"/>
    </row>
    <row r="1997" spans="1:8" x14ac:dyDescent="0.2">
      <c r="A1997" s="13">
        <f t="shared" si="52"/>
        <v>199.19999999999297</v>
      </c>
      <c r="B1997" s="41">
        <v>0</v>
      </c>
      <c r="C1997" s="31">
        <f>$C$305*EXP(-((('PT1-result'!$M$13*'PT1-result'!$M$14)/'PT1-result'!$M$13)*((A1997-$A$305)/60)))</f>
        <v>0.92895040918316951</v>
      </c>
      <c r="D1997" s="10"/>
      <c r="E1997" s="15"/>
      <c r="F1997" s="10"/>
      <c r="G1997" s="10"/>
      <c r="H1997" s="10"/>
    </row>
    <row r="1998" spans="1:8" x14ac:dyDescent="0.2">
      <c r="A1998" s="13">
        <f t="shared" si="52"/>
        <v>199.29999999999296</v>
      </c>
      <c r="B1998" s="41">
        <v>0</v>
      </c>
      <c r="C1998" s="31">
        <f>$C$305*EXP(-((('PT1-result'!$M$13*'PT1-result'!$M$14)/'PT1-result'!$M$13)*((A1998-$A$305)/60)))</f>
        <v>0.92663093371261107</v>
      </c>
      <c r="D1998" s="10"/>
      <c r="E1998" s="15"/>
      <c r="F1998" s="10"/>
      <c r="G1998" s="10"/>
      <c r="H1998" s="10"/>
    </row>
    <row r="1999" spans="1:8" x14ac:dyDescent="0.2">
      <c r="A1999" s="13">
        <f t="shared" si="52"/>
        <v>199.39999999999296</v>
      </c>
      <c r="B1999" s="41">
        <v>0</v>
      </c>
      <c r="C1999" s="31">
        <f>$C$305*EXP(-((('PT1-result'!$M$13*'PT1-result'!$M$14)/'PT1-result'!$M$13)*((A1999-$A$305)/60)))</f>
        <v>0.92431724968840223</v>
      </c>
      <c r="D1999" s="10"/>
      <c r="E1999" s="15"/>
      <c r="F1999" s="10"/>
      <c r="G1999" s="10"/>
      <c r="H1999" s="10"/>
    </row>
    <row r="2000" spans="1:8" x14ac:dyDescent="0.2">
      <c r="A2000" s="13">
        <f t="shared" si="52"/>
        <v>199.49999999999295</v>
      </c>
      <c r="B2000" s="41">
        <v>0</v>
      </c>
      <c r="C2000" s="31">
        <f>$C$305*EXP(-((('PT1-result'!$M$13*'PT1-result'!$M$14)/'PT1-result'!$M$13)*((A2000-$A$305)/60)))</f>
        <v>0.92200934265001533</v>
      </c>
      <c r="D2000" s="10"/>
      <c r="E2000" s="15"/>
      <c r="F2000" s="10"/>
      <c r="G2000" s="10"/>
      <c r="H2000" s="10"/>
    </row>
    <row r="2001" spans="1:8" x14ac:dyDescent="0.2">
      <c r="A2001" s="13">
        <f t="shared" si="52"/>
        <v>199.59999999999295</v>
      </c>
      <c r="B2001" s="41">
        <v>0</v>
      </c>
      <c r="C2001" s="31">
        <f>$C$305*EXP(-((('PT1-result'!$M$13*'PT1-result'!$M$14)/'PT1-result'!$M$13)*((A2001-$A$305)/60)))</f>
        <v>0.9197071981730196</v>
      </c>
      <c r="D2001" s="10"/>
      <c r="E2001" s="15"/>
      <c r="F2001" s="10"/>
      <c r="G2001" s="10"/>
      <c r="H2001" s="10"/>
    </row>
    <row r="2002" spans="1:8" x14ac:dyDescent="0.2">
      <c r="A2002" s="13">
        <f t="shared" si="52"/>
        <v>199.69999999999294</v>
      </c>
      <c r="B2002" s="41">
        <v>0</v>
      </c>
      <c r="C2002" s="31">
        <f>$C$305*EXP(-((('PT1-result'!$M$13*'PT1-result'!$M$14)/'PT1-result'!$M$13)*((A2002-$A$305)/60)))</f>
        <v>0.91741080186900725</v>
      </c>
      <c r="D2002" s="10"/>
      <c r="E2002" s="15"/>
      <c r="F2002" s="10"/>
      <c r="G2002" s="10"/>
      <c r="H2002" s="10"/>
    </row>
    <row r="2003" spans="1:8" x14ac:dyDescent="0.2">
      <c r="A2003" s="13">
        <f t="shared" si="52"/>
        <v>199.79999999999293</v>
      </c>
      <c r="B2003" s="41">
        <v>0</v>
      </c>
      <c r="C2003" s="31">
        <f>$C$305*EXP(-((('PT1-result'!$M$13*'PT1-result'!$M$14)/'PT1-result'!$M$13)*((A2003-$A$305)/60)))</f>
        <v>0.91512013938549197</v>
      </c>
      <c r="D2003" s="10"/>
      <c r="E2003" s="15"/>
      <c r="F2003" s="10"/>
      <c r="G2003" s="10"/>
      <c r="H2003" s="10"/>
    </row>
    <row r="2004" spans="1:8" x14ac:dyDescent="0.2">
      <c r="A2004" s="13">
        <f t="shared" si="52"/>
        <v>199.89999999999293</v>
      </c>
      <c r="B2004" s="41">
        <v>0</v>
      </c>
      <c r="C2004" s="31">
        <f>$C$305*EXP(-((('PT1-result'!$M$13*'PT1-result'!$M$14)/'PT1-result'!$M$13)*((A2004-$A$305)/60)))</f>
        <v>0.91283519640582833</v>
      </c>
      <c r="D2004" s="10"/>
      <c r="E2004" s="15"/>
      <c r="F2004" s="10"/>
      <c r="G2004" s="10"/>
      <c r="H2004" s="10"/>
    </row>
    <row r="2005" spans="1:8" x14ac:dyDescent="0.2">
      <c r="A2005" s="13">
        <f t="shared" si="52"/>
        <v>199.99999999999292</v>
      </c>
      <c r="B2005" s="41">
        <v>0</v>
      </c>
      <c r="C2005" s="31">
        <f>$C$305*EXP(-((('PT1-result'!$M$13*'PT1-result'!$M$14)/'PT1-result'!$M$13)*((A2005-$A$305)/60)))</f>
        <v>0.91055595864911143</v>
      </c>
      <c r="D2005" s="10"/>
      <c r="E2005" s="15"/>
      <c r="F2005" s="10"/>
      <c r="G2005" s="10"/>
      <c r="H2005" s="10"/>
    </row>
    <row r="2006" spans="1:8" x14ac:dyDescent="0.2">
      <c r="A2006" s="13">
        <f t="shared" si="52"/>
        <v>200.09999999999292</v>
      </c>
      <c r="B2006" s="41">
        <v>0</v>
      </c>
      <c r="C2006" s="31">
        <f>$C$305*EXP(-((('PT1-result'!$M$13*'PT1-result'!$M$14)/'PT1-result'!$M$13)*((A2006-$A$305)/60)))</f>
        <v>0.9082824118701025</v>
      </c>
      <c r="D2006" s="10"/>
      <c r="E2006" s="15"/>
      <c r="F2006" s="10"/>
      <c r="G2006" s="10"/>
      <c r="H2006" s="10"/>
    </row>
    <row r="2007" spans="1:8" x14ac:dyDescent="0.2">
      <c r="A2007" s="13">
        <f t="shared" si="52"/>
        <v>200.19999999999291</v>
      </c>
      <c r="B2007" s="41">
        <v>0</v>
      </c>
      <c r="C2007" s="31">
        <f>$C$305*EXP(-((('PT1-result'!$M$13*'PT1-result'!$M$14)/'PT1-result'!$M$13)*((A2007-$A$305)/60)))</f>
        <v>0.90601454185912189</v>
      </c>
      <c r="D2007" s="10"/>
      <c r="E2007" s="15"/>
      <c r="F2007" s="10"/>
      <c r="G2007" s="10"/>
      <c r="H2007" s="10"/>
    </row>
    <row r="2008" spans="1:8" x14ac:dyDescent="0.2">
      <c r="A2008" s="13">
        <f t="shared" si="52"/>
        <v>200.29999999999291</v>
      </c>
      <c r="B2008" s="41">
        <v>0</v>
      </c>
      <c r="C2008" s="31">
        <f>$C$305*EXP(-((('PT1-result'!$M$13*'PT1-result'!$M$14)/'PT1-result'!$M$13)*((A2008-$A$305)/60)))</f>
        <v>0.90375233444197978</v>
      </c>
      <c r="D2008" s="10"/>
      <c r="E2008" s="15"/>
      <c r="F2008" s="10"/>
      <c r="G2008" s="10"/>
      <c r="H2008" s="10"/>
    </row>
    <row r="2009" spans="1:8" x14ac:dyDescent="0.2">
      <c r="A2009" s="13">
        <f t="shared" si="52"/>
        <v>200.3999999999929</v>
      </c>
      <c r="B2009" s="41">
        <v>0</v>
      </c>
      <c r="C2009" s="31">
        <f>$C$305*EXP(-((('PT1-result'!$M$13*'PT1-result'!$M$14)/'PT1-result'!$M$13)*((A2009-$A$305)/60)))</f>
        <v>0.90149577547986737</v>
      </c>
      <c r="D2009" s="10"/>
      <c r="E2009" s="15"/>
      <c r="F2009" s="10"/>
      <c r="G2009" s="10"/>
      <c r="H2009" s="10"/>
    </row>
    <row r="2010" spans="1:8" x14ac:dyDescent="0.2">
      <c r="A2010" s="13">
        <f t="shared" si="52"/>
        <v>200.49999999999289</v>
      </c>
      <c r="B2010" s="41">
        <v>0</v>
      </c>
      <c r="C2010" s="31">
        <f>$C$305*EXP(-((('PT1-result'!$M$13*'PT1-result'!$M$14)/'PT1-result'!$M$13)*((A2010-$A$305)/60)))</f>
        <v>0.89924485086928851</v>
      </c>
      <c r="D2010" s="10"/>
      <c r="E2010" s="15"/>
      <c r="F2010" s="10"/>
      <c r="G2010" s="10"/>
      <c r="H2010" s="10"/>
    </row>
    <row r="2011" spans="1:8" x14ac:dyDescent="0.2">
      <c r="A2011" s="13">
        <f t="shared" si="52"/>
        <v>200.59999999999289</v>
      </c>
      <c r="B2011" s="41">
        <v>0</v>
      </c>
      <c r="C2011" s="31">
        <f>$C$305*EXP(-((('PT1-result'!$M$13*'PT1-result'!$M$14)/'PT1-result'!$M$13)*((A2011-$A$305)/60)))</f>
        <v>0.89699954654195335</v>
      </c>
      <c r="D2011" s="10"/>
      <c r="E2011" s="15"/>
      <c r="F2011" s="10"/>
      <c r="G2011" s="10"/>
      <c r="H2011" s="10"/>
    </row>
    <row r="2012" spans="1:8" x14ac:dyDescent="0.2">
      <c r="A2012" s="13">
        <f t="shared" si="52"/>
        <v>200.69999999999288</v>
      </c>
      <c r="B2012" s="41">
        <v>0</v>
      </c>
      <c r="C2012" s="31">
        <f>$C$305*EXP(-((('PT1-result'!$M$13*'PT1-result'!$M$14)/'PT1-result'!$M$13)*((A2012-$A$305)/60)))</f>
        <v>0.8947598484647048</v>
      </c>
      <c r="D2012" s="10"/>
      <c r="E2012" s="15"/>
      <c r="F2012" s="10"/>
      <c r="G2012" s="10"/>
      <c r="H2012" s="10"/>
    </row>
    <row r="2013" spans="1:8" x14ac:dyDescent="0.2">
      <c r="A2013" s="13">
        <f t="shared" si="52"/>
        <v>200.79999999999288</v>
      </c>
      <c r="B2013" s="41">
        <v>0</v>
      </c>
      <c r="C2013" s="31">
        <f>$C$305*EXP(-((('PT1-result'!$M$13*'PT1-result'!$M$14)/'PT1-result'!$M$13)*((A2013-$A$305)/60)))</f>
        <v>0.89252574263942097</v>
      </c>
      <c r="D2013" s="10"/>
      <c r="E2013" s="15"/>
      <c r="F2013" s="10"/>
      <c r="G2013" s="10"/>
      <c r="H2013" s="10"/>
    </row>
    <row r="2014" spans="1:8" x14ac:dyDescent="0.2">
      <c r="A2014" s="13">
        <f t="shared" si="52"/>
        <v>200.89999999999287</v>
      </c>
      <c r="B2014" s="41">
        <v>0</v>
      </c>
      <c r="C2014" s="31">
        <f>$C$305*EXP(-((('PT1-result'!$M$13*'PT1-result'!$M$14)/'PT1-result'!$M$13)*((A2014-$A$305)/60)))</f>
        <v>0.89029721510293547</v>
      </c>
      <c r="D2014" s="10"/>
      <c r="E2014" s="15"/>
      <c r="F2014" s="10"/>
      <c r="G2014" s="10"/>
      <c r="H2014" s="10"/>
    </row>
    <row r="2015" spans="1:8" x14ac:dyDescent="0.2">
      <c r="A2015" s="13">
        <f t="shared" si="52"/>
        <v>200.99999999999287</v>
      </c>
      <c r="B2015" s="41">
        <v>0</v>
      </c>
      <c r="C2015" s="31">
        <f>$C$305*EXP(-((('PT1-result'!$M$13*'PT1-result'!$M$14)/'PT1-result'!$M$13)*((A2015-$A$305)/60)))</f>
        <v>0.88807425192694023</v>
      </c>
      <c r="D2015" s="10"/>
      <c r="E2015" s="15"/>
      <c r="F2015" s="10"/>
      <c r="G2015" s="10"/>
      <c r="H2015" s="10"/>
    </row>
    <row r="2016" spans="1:8" x14ac:dyDescent="0.2">
      <c r="A2016" s="13">
        <f t="shared" si="52"/>
        <v>201.09999999999286</v>
      </c>
      <c r="B2016" s="41">
        <v>0</v>
      </c>
      <c r="C2016" s="31">
        <f>$C$305*EXP(-((('PT1-result'!$M$13*'PT1-result'!$M$14)/'PT1-result'!$M$13)*((A2016-$A$305)/60)))</f>
        <v>0.88585683921791281</v>
      </c>
      <c r="D2016" s="10"/>
      <c r="E2016" s="15"/>
      <c r="F2016" s="10"/>
      <c r="G2016" s="10"/>
      <c r="H2016" s="10"/>
    </row>
    <row r="2017" spans="1:8" x14ac:dyDescent="0.2">
      <c r="A2017" s="13">
        <f t="shared" si="52"/>
        <v>201.19999999999285</v>
      </c>
      <c r="B2017" s="41">
        <v>0</v>
      </c>
      <c r="C2017" s="31">
        <f>$C$305*EXP(-((('PT1-result'!$M$13*'PT1-result'!$M$14)/'PT1-result'!$M$13)*((A2017-$A$305)/60)))</f>
        <v>0.88364496311701168</v>
      </c>
      <c r="D2017" s="10"/>
      <c r="E2017" s="15"/>
      <c r="F2017" s="10"/>
      <c r="G2017" s="10"/>
      <c r="H2017" s="10"/>
    </row>
    <row r="2018" spans="1:8" x14ac:dyDescent="0.2">
      <c r="A2018" s="13">
        <f t="shared" si="52"/>
        <v>201.29999999999285</v>
      </c>
      <c r="B2018" s="41">
        <v>0</v>
      </c>
      <c r="C2018" s="31">
        <f>$C$305*EXP(-((('PT1-result'!$M$13*'PT1-result'!$M$14)/'PT1-result'!$M$13)*((A2018-$A$305)/60)))</f>
        <v>0.88143860980000888</v>
      </c>
      <c r="D2018" s="10"/>
      <c r="E2018" s="15"/>
      <c r="F2018" s="10"/>
      <c r="G2018" s="10"/>
      <c r="H2018" s="10"/>
    </row>
    <row r="2019" spans="1:8" x14ac:dyDescent="0.2">
      <c r="A2019" s="13">
        <f t="shared" si="52"/>
        <v>201.39999999999284</v>
      </c>
      <c r="B2019" s="41">
        <v>0</v>
      </c>
      <c r="C2019" s="31">
        <f>$C$305*EXP(-((('PT1-result'!$M$13*'PT1-result'!$M$14)/'PT1-result'!$M$13)*((A2019-$A$305)/60)))</f>
        <v>0.87923776547718413</v>
      </c>
      <c r="D2019" s="10"/>
      <c r="E2019" s="15"/>
      <c r="F2019" s="10"/>
      <c r="G2019" s="10"/>
      <c r="H2019" s="10"/>
    </row>
    <row r="2020" spans="1:8" x14ac:dyDescent="0.2">
      <c r="A2020" s="13">
        <f t="shared" si="52"/>
        <v>201.49999999999284</v>
      </c>
      <c r="B2020" s="41">
        <v>0</v>
      </c>
      <c r="C2020" s="31">
        <f>$C$305*EXP(-((('PT1-result'!$M$13*'PT1-result'!$M$14)/'PT1-result'!$M$13)*((A2020-$A$305)/60)))</f>
        <v>0.8770424163932582</v>
      </c>
      <c r="D2020" s="10"/>
      <c r="E2020" s="15"/>
      <c r="F2020" s="10"/>
      <c r="G2020" s="10"/>
      <c r="H2020" s="10"/>
    </row>
    <row r="2021" spans="1:8" x14ac:dyDescent="0.2">
      <c r="A2021" s="13">
        <f t="shared" si="52"/>
        <v>201.59999999999283</v>
      </c>
      <c r="B2021" s="41">
        <v>0</v>
      </c>
      <c r="C2021" s="31">
        <f>$C$305*EXP(-((('PT1-result'!$M$13*'PT1-result'!$M$14)/'PT1-result'!$M$13)*((A2021-$A$305)/60)))</f>
        <v>0.87485254882728802</v>
      </c>
      <c r="D2021" s="10"/>
      <c r="E2021" s="15"/>
      <c r="F2021" s="10"/>
      <c r="G2021" s="10"/>
      <c r="H2021" s="10"/>
    </row>
    <row r="2022" spans="1:8" x14ac:dyDescent="0.2">
      <c r="A2022" s="13">
        <f t="shared" si="52"/>
        <v>201.69999999999283</v>
      </c>
      <c r="B2022" s="41">
        <v>0</v>
      </c>
      <c r="C2022" s="31">
        <f>$C$305*EXP(-((('PT1-result'!$M$13*'PT1-result'!$M$14)/'PT1-result'!$M$13)*((A2022-$A$305)/60)))</f>
        <v>0.87266814909259671</v>
      </c>
      <c r="D2022" s="10"/>
      <c r="E2022" s="15"/>
      <c r="F2022" s="10"/>
      <c r="G2022" s="10"/>
      <c r="H2022" s="10"/>
    </row>
    <row r="2023" spans="1:8" x14ac:dyDescent="0.2">
      <c r="A2023" s="13">
        <f t="shared" si="52"/>
        <v>201.79999999999282</v>
      </c>
      <c r="B2023" s="41">
        <v>0</v>
      </c>
      <c r="C2023" s="31">
        <f>$C$305*EXP(-((('PT1-result'!$M$13*'PT1-result'!$M$14)/'PT1-result'!$M$13)*((A2023-$A$305)/60)))</f>
        <v>0.87048920353667714</v>
      </c>
      <c r="D2023" s="10"/>
      <c r="E2023" s="15"/>
      <c r="F2023" s="10"/>
      <c r="G2023" s="10"/>
      <c r="H2023" s="10"/>
    </row>
    <row r="2024" spans="1:8" x14ac:dyDescent="0.2">
      <c r="A2024" s="13">
        <f t="shared" si="52"/>
        <v>201.89999999999281</v>
      </c>
      <c r="B2024" s="41">
        <v>0</v>
      </c>
      <c r="C2024" s="31">
        <f>$C$305*EXP(-((('PT1-result'!$M$13*'PT1-result'!$M$14)/'PT1-result'!$M$13)*((A2024-$A$305)/60)))</f>
        <v>0.86831569854111479</v>
      </c>
      <c r="D2024" s="10"/>
      <c r="E2024" s="15"/>
      <c r="F2024" s="10"/>
      <c r="G2024" s="10"/>
      <c r="H2024" s="10"/>
    </row>
    <row r="2025" spans="1:8" x14ac:dyDescent="0.2">
      <c r="A2025" s="13">
        <f t="shared" si="52"/>
        <v>201.99999999999281</v>
      </c>
      <c r="B2025" s="41">
        <v>0</v>
      </c>
      <c r="C2025" s="31">
        <f>$C$305*EXP(-((('PT1-result'!$M$13*'PT1-result'!$M$14)/'PT1-result'!$M$13)*((A2025-$A$305)/60)))</f>
        <v>0.86614762052149263</v>
      </c>
      <c r="D2025" s="10"/>
      <c r="E2025" s="15"/>
      <c r="F2025" s="10"/>
      <c r="G2025" s="10"/>
      <c r="H2025" s="10"/>
    </row>
    <row r="2026" spans="1:8" x14ac:dyDescent="0.2">
      <c r="A2026" s="13">
        <f t="shared" si="52"/>
        <v>202.0999999999928</v>
      </c>
      <c r="B2026" s="41">
        <v>0</v>
      </c>
      <c r="C2026" s="31">
        <f>$C$305*EXP(-((('PT1-result'!$M$13*'PT1-result'!$M$14)/'PT1-result'!$M$13)*((A2026-$A$305)/60)))</f>
        <v>0.8639849559273205</v>
      </c>
      <c r="D2026" s="10"/>
      <c r="E2026" s="15"/>
      <c r="F2026" s="10"/>
      <c r="G2026" s="10"/>
      <c r="H2026" s="10"/>
    </row>
    <row r="2027" spans="1:8" x14ac:dyDescent="0.2">
      <c r="A2027" s="13">
        <f t="shared" si="52"/>
        <v>202.1999999999928</v>
      </c>
      <c r="B2027" s="41">
        <v>0</v>
      </c>
      <c r="C2027" s="31">
        <f>$C$305*EXP(-((('PT1-result'!$M$13*'PT1-result'!$M$14)/'PT1-result'!$M$13)*((A2027-$A$305)/60)))</f>
        <v>0.86182769124193315</v>
      </c>
      <c r="D2027" s="10"/>
      <c r="E2027" s="15"/>
      <c r="F2027" s="10"/>
      <c r="G2027" s="10"/>
      <c r="H2027" s="10"/>
    </row>
    <row r="2028" spans="1:8" x14ac:dyDescent="0.2">
      <c r="A2028" s="13">
        <f t="shared" si="52"/>
        <v>202.29999999999279</v>
      </c>
      <c r="B2028" s="41">
        <v>0</v>
      </c>
      <c r="C2028" s="31">
        <f>$C$305*EXP(-((('PT1-result'!$M$13*'PT1-result'!$M$14)/'PT1-result'!$M$13)*((A2028-$A$305)/60)))</f>
        <v>0.85967581298242368</v>
      </c>
      <c r="D2028" s="10"/>
      <c r="E2028" s="15"/>
      <c r="F2028" s="10"/>
      <c r="G2028" s="10"/>
      <c r="H2028" s="10"/>
    </row>
    <row r="2029" spans="1:8" x14ac:dyDescent="0.2">
      <c r="A2029" s="13">
        <f t="shared" si="52"/>
        <v>202.39999999999279</v>
      </c>
      <c r="B2029" s="41">
        <v>0</v>
      </c>
      <c r="C2029" s="31">
        <f>$C$305*EXP(-((('PT1-result'!$M$13*'PT1-result'!$M$14)/'PT1-result'!$M$13)*((A2029-$A$305)/60)))</f>
        <v>0.8575293076995415</v>
      </c>
      <c r="D2029" s="10"/>
      <c r="E2029" s="15"/>
      <c r="F2029" s="10"/>
      <c r="G2029" s="10"/>
      <c r="H2029" s="10"/>
    </row>
    <row r="2030" spans="1:8" x14ac:dyDescent="0.2">
      <c r="A2030" s="13">
        <f t="shared" si="52"/>
        <v>202.49999999999278</v>
      </c>
      <c r="B2030" s="41">
        <v>0</v>
      </c>
      <c r="C2030" s="31">
        <f>$C$305*EXP(-((('PT1-result'!$M$13*'PT1-result'!$M$14)/'PT1-result'!$M$13)*((A2030-$A$305)/60)))</f>
        <v>0.85538816197762613</v>
      </c>
      <c r="D2030" s="10"/>
      <c r="E2030" s="15"/>
      <c r="F2030" s="10"/>
      <c r="G2030" s="10"/>
      <c r="H2030" s="10"/>
    </row>
    <row r="2031" spans="1:8" x14ac:dyDescent="0.2">
      <c r="A2031" s="13">
        <f t="shared" si="52"/>
        <v>202.59999999999278</v>
      </c>
      <c r="B2031" s="41">
        <v>0</v>
      </c>
      <c r="C2031" s="31">
        <f>$C$305*EXP(-((('PT1-result'!$M$13*'PT1-result'!$M$14)/'PT1-result'!$M$13)*((A2031-$A$305)/60)))</f>
        <v>0.85325236243450608</v>
      </c>
      <c r="D2031" s="10"/>
      <c r="E2031" s="15"/>
      <c r="F2031" s="10"/>
      <c r="G2031" s="10"/>
      <c r="H2031" s="10"/>
    </row>
    <row r="2032" spans="1:8" x14ac:dyDescent="0.2">
      <c r="A2032" s="13">
        <f t="shared" si="52"/>
        <v>202.69999999999277</v>
      </c>
      <c r="B2032" s="41">
        <v>0</v>
      </c>
      <c r="C2032" s="31">
        <f>$C$305*EXP(-((('PT1-result'!$M$13*'PT1-result'!$M$14)/'PT1-result'!$M$13)*((A2032-$A$305)/60)))</f>
        <v>0.85112189572142971</v>
      </c>
      <c r="D2032" s="10"/>
      <c r="E2032" s="15"/>
      <c r="F2032" s="10"/>
      <c r="G2032" s="10"/>
      <c r="H2032" s="10"/>
    </row>
    <row r="2033" spans="1:8" x14ac:dyDescent="0.2">
      <c r="A2033" s="13">
        <f t="shared" si="52"/>
        <v>202.79999999999276</v>
      </c>
      <c r="B2033" s="41">
        <v>0</v>
      </c>
      <c r="C2033" s="31">
        <f>$C$305*EXP(-((('PT1-result'!$M$13*'PT1-result'!$M$14)/'PT1-result'!$M$13)*((A2033-$A$305)/60)))</f>
        <v>0.84899674852297125</v>
      </c>
      <c r="D2033" s="10"/>
      <c r="E2033" s="15"/>
      <c r="F2033" s="10"/>
      <c r="G2033" s="10"/>
      <c r="H2033" s="10"/>
    </row>
    <row r="2034" spans="1:8" x14ac:dyDescent="0.2">
      <c r="A2034" s="13">
        <f t="shared" si="52"/>
        <v>202.89999999999276</v>
      </c>
      <c r="B2034" s="41">
        <v>0</v>
      </c>
      <c r="C2034" s="31">
        <f>$C$305*EXP(-((('PT1-result'!$M$13*'PT1-result'!$M$14)/'PT1-result'!$M$13)*((A2034-$A$305)/60)))</f>
        <v>0.8468769075569561</v>
      </c>
      <c r="D2034" s="10"/>
      <c r="E2034" s="15"/>
      <c r="F2034" s="10"/>
      <c r="G2034" s="10"/>
      <c r="H2034" s="10"/>
    </row>
    <row r="2035" spans="1:8" x14ac:dyDescent="0.2">
      <c r="A2035" s="13">
        <f t="shared" si="52"/>
        <v>202.99999999999275</v>
      </c>
      <c r="B2035" s="41">
        <v>0</v>
      </c>
      <c r="C2035" s="31">
        <f>$C$305*EXP(-((('PT1-result'!$M$13*'PT1-result'!$M$14)/'PT1-result'!$M$13)*((A2035-$A$305)/60)))</f>
        <v>0.84476235957436796</v>
      </c>
      <c r="D2035" s="10"/>
      <c r="E2035" s="15"/>
      <c r="F2035" s="10"/>
      <c r="G2035" s="10"/>
      <c r="H2035" s="10"/>
    </row>
    <row r="2036" spans="1:8" x14ac:dyDescent="0.2">
      <c r="A2036" s="13">
        <f t="shared" si="52"/>
        <v>203.09999999999275</v>
      </c>
      <c r="B2036" s="41">
        <v>0</v>
      </c>
      <c r="C2036" s="31">
        <f>$C$305*EXP(-((('PT1-result'!$M$13*'PT1-result'!$M$14)/'PT1-result'!$M$13)*((A2036-$A$305)/60)))</f>
        <v>0.84265309135927913</v>
      </c>
      <c r="D2036" s="10"/>
      <c r="E2036" s="15"/>
      <c r="F2036" s="10"/>
      <c r="G2036" s="10"/>
      <c r="H2036" s="10"/>
    </row>
    <row r="2037" spans="1:8" x14ac:dyDescent="0.2">
      <c r="A2037" s="13">
        <f t="shared" si="52"/>
        <v>203.19999999999274</v>
      </c>
      <c r="B2037" s="41">
        <v>0</v>
      </c>
      <c r="C2037" s="31">
        <f>$C$305*EXP(-((('PT1-result'!$M$13*'PT1-result'!$M$14)/'PT1-result'!$M$13)*((A2037-$A$305)/60)))</f>
        <v>0.84054908972875197</v>
      </c>
      <c r="D2037" s="10"/>
      <c r="E2037" s="15"/>
      <c r="F2037" s="10"/>
      <c r="G2037" s="10"/>
      <c r="H2037" s="10"/>
    </row>
    <row r="2038" spans="1:8" x14ac:dyDescent="0.2">
      <c r="A2038" s="13">
        <f t="shared" si="52"/>
        <v>203.29999999999274</v>
      </c>
      <c r="B2038" s="41">
        <v>0</v>
      </c>
      <c r="C2038" s="31">
        <f>$C$305*EXP(-((('PT1-result'!$M$13*'PT1-result'!$M$14)/'PT1-result'!$M$13)*((A2038-$A$305)/60)))</f>
        <v>0.8384503415327742</v>
      </c>
      <c r="D2038" s="10"/>
      <c r="E2038" s="15"/>
      <c r="F2038" s="10"/>
      <c r="G2038" s="10"/>
      <c r="H2038" s="10"/>
    </row>
    <row r="2039" spans="1:8" x14ac:dyDescent="0.2">
      <c r="A2039" s="13">
        <f t="shared" si="52"/>
        <v>203.39999999999273</v>
      </c>
      <c r="B2039" s="41">
        <v>0</v>
      </c>
      <c r="C2039" s="31">
        <f>$C$305*EXP(-((('PT1-result'!$M$13*'PT1-result'!$M$14)/'PT1-result'!$M$13)*((A2039-$A$305)/60)))</f>
        <v>0.83635683365415803</v>
      </c>
      <c r="D2039" s="10"/>
      <c r="E2039" s="15"/>
      <c r="F2039" s="10"/>
      <c r="G2039" s="10"/>
      <c r="H2039" s="10"/>
    </row>
    <row r="2040" spans="1:8" x14ac:dyDescent="0.2">
      <c r="A2040" s="13">
        <f t="shared" si="52"/>
        <v>203.49999999999272</v>
      </c>
      <c r="B2040" s="41">
        <v>0</v>
      </c>
      <c r="C2040" s="31">
        <f>$C$305*EXP(-((('PT1-result'!$M$13*'PT1-result'!$M$14)/'PT1-result'!$M$13)*((A2040-$A$305)/60)))</f>
        <v>0.83426855300847702</v>
      </c>
      <c r="D2040" s="10"/>
      <c r="E2040" s="15"/>
      <c r="F2040" s="10"/>
      <c r="G2040" s="10"/>
      <c r="H2040" s="10"/>
    </row>
    <row r="2041" spans="1:8" x14ac:dyDescent="0.2">
      <c r="A2041" s="13">
        <f t="shared" si="52"/>
        <v>203.59999999999272</v>
      </c>
      <c r="B2041" s="41">
        <v>0</v>
      </c>
      <c r="C2041" s="31">
        <f>$C$305*EXP(-((('PT1-result'!$M$13*'PT1-result'!$M$14)/'PT1-result'!$M$13)*((A2041-$A$305)/60)))</f>
        <v>0.8321854865439664</v>
      </c>
      <c r="D2041" s="10"/>
      <c r="E2041" s="15"/>
      <c r="F2041" s="10"/>
      <c r="G2041" s="10"/>
      <c r="H2041" s="10"/>
    </row>
    <row r="2042" spans="1:8" x14ac:dyDescent="0.2">
      <c r="A2042" s="13">
        <f t="shared" si="52"/>
        <v>203.69999999999271</v>
      </c>
      <c r="B2042" s="41">
        <v>0</v>
      </c>
      <c r="C2042" s="31">
        <f>$C$305*EXP(-((('PT1-result'!$M$13*'PT1-result'!$M$14)/'PT1-result'!$M$13)*((A2042-$A$305)/60)))</f>
        <v>0.83010762124145654</v>
      </c>
      <c r="D2042" s="10"/>
      <c r="E2042" s="15"/>
      <c r="F2042" s="10"/>
      <c r="G2042" s="10"/>
      <c r="H2042" s="10"/>
    </row>
    <row r="2043" spans="1:8" x14ac:dyDescent="0.2">
      <c r="A2043" s="13">
        <f t="shared" si="52"/>
        <v>203.79999999999271</v>
      </c>
      <c r="B2043" s="41">
        <v>0</v>
      </c>
      <c r="C2043" s="31">
        <f>$C$305*EXP(-((('PT1-result'!$M$13*'PT1-result'!$M$14)/'PT1-result'!$M$13)*((A2043-$A$305)/60)))</f>
        <v>0.82803494411428069</v>
      </c>
      <c r="D2043" s="10"/>
      <c r="E2043" s="15"/>
      <c r="F2043" s="10"/>
      <c r="G2043" s="10"/>
      <c r="H2043" s="10"/>
    </row>
    <row r="2044" spans="1:8" x14ac:dyDescent="0.2">
      <c r="A2044" s="13">
        <f t="shared" si="52"/>
        <v>203.8999999999927</v>
      </c>
      <c r="B2044" s="41">
        <v>0</v>
      </c>
      <c r="C2044" s="31">
        <f>$C$305*EXP(-((('PT1-result'!$M$13*'PT1-result'!$M$14)/'PT1-result'!$M$13)*((A2044-$A$305)/60)))</f>
        <v>0.82596744220820251</v>
      </c>
      <c r="D2044" s="10"/>
      <c r="E2044" s="15"/>
      <c r="F2044" s="10"/>
      <c r="G2044" s="10"/>
      <c r="H2044" s="10"/>
    </row>
    <row r="2045" spans="1:8" x14ac:dyDescent="0.2">
      <c r="A2045" s="13">
        <f t="shared" si="52"/>
        <v>203.9999999999927</v>
      </c>
      <c r="B2045" s="41">
        <v>0</v>
      </c>
      <c r="C2045" s="31">
        <f>$C$305*EXP(-((('PT1-result'!$M$13*'PT1-result'!$M$14)/'PT1-result'!$M$13)*((A2045-$A$305)/60)))</f>
        <v>0.82390510260132466</v>
      </c>
      <c r="D2045" s="10"/>
      <c r="E2045" s="15"/>
      <c r="F2045" s="10"/>
      <c r="G2045" s="10"/>
      <c r="H2045" s="10"/>
    </row>
    <row r="2046" spans="1:8" x14ac:dyDescent="0.2">
      <c r="A2046" s="13">
        <f t="shared" si="52"/>
        <v>204.09999999999269</v>
      </c>
      <c r="B2046" s="41">
        <v>0</v>
      </c>
      <c r="C2046" s="31">
        <f>$C$305*EXP(-((('PT1-result'!$M$13*'PT1-result'!$M$14)/'PT1-result'!$M$13)*((A2046-$A$305)/60)))</f>
        <v>0.82184791240402222</v>
      </c>
      <c r="D2046" s="10"/>
      <c r="E2046" s="15"/>
      <c r="F2046" s="10"/>
      <c r="G2046" s="10"/>
      <c r="H2046" s="10"/>
    </row>
    <row r="2047" spans="1:8" x14ac:dyDescent="0.2">
      <c r="A2047" s="13">
        <f t="shared" si="52"/>
        <v>204.19999999999268</v>
      </c>
      <c r="B2047" s="41">
        <v>0</v>
      </c>
      <c r="C2047" s="31">
        <f>$C$305*EXP(-((('PT1-result'!$M$13*'PT1-result'!$M$14)/'PT1-result'!$M$13)*((A2047-$A$305)/60)))</f>
        <v>0.81979585875884542</v>
      </c>
      <c r="D2047" s="10"/>
      <c r="E2047" s="15"/>
      <c r="F2047" s="10"/>
      <c r="G2047" s="10"/>
      <c r="H2047" s="10"/>
    </row>
    <row r="2048" spans="1:8" x14ac:dyDescent="0.2">
      <c r="A2048" s="13">
        <f t="shared" si="52"/>
        <v>204.29999999999268</v>
      </c>
      <c r="B2048" s="41">
        <v>0</v>
      </c>
      <c r="C2048" s="31">
        <f>$C$305*EXP(-((('PT1-result'!$M$13*'PT1-result'!$M$14)/'PT1-result'!$M$13)*((A2048-$A$305)/60)))</f>
        <v>0.81774892884045658</v>
      </c>
      <c r="D2048" s="10"/>
      <c r="E2048" s="15"/>
      <c r="F2048" s="10"/>
      <c r="G2048" s="10"/>
      <c r="H2048" s="10"/>
    </row>
    <row r="2049" spans="1:8" x14ac:dyDescent="0.2">
      <c r="A2049" s="13">
        <f t="shared" si="52"/>
        <v>204.39999999999267</v>
      </c>
      <c r="B2049" s="41">
        <v>0</v>
      </c>
      <c r="C2049" s="31">
        <f>$C$305*EXP(-((('PT1-result'!$M$13*'PT1-result'!$M$14)/'PT1-result'!$M$13)*((A2049-$A$305)/60)))</f>
        <v>0.81570710985553285</v>
      </c>
      <c r="D2049" s="10"/>
      <c r="E2049" s="15"/>
      <c r="F2049" s="10"/>
      <c r="G2049" s="10"/>
      <c r="H2049" s="10"/>
    </row>
    <row r="2050" spans="1:8" x14ac:dyDescent="0.2">
      <c r="A2050" s="13">
        <f t="shared" si="52"/>
        <v>204.49999999999267</v>
      </c>
      <c r="B2050" s="41">
        <v>0</v>
      </c>
      <c r="C2050" s="31">
        <f>$C$305*EXP(-((('PT1-result'!$M$13*'PT1-result'!$M$14)/'PT1-result'!$M$13)*((A2050-$A$305)/60)))</f>
        <v>0.81367038904270317</v>
      </c>
      <c r="D2050" s="10"/>
      <c r="E2050" s="15"/>
      <c r="F2050" s="10"/>
      <c r="G2050" s="10"/>
      <c r="H2050" s="10"/>
    </row>
    <row r="2051" spans="1:8" x14ac:dyDescent="0.2">
      <c r="A2051" s="13">
        <f t="shared" si="52"/>
        <v>204.59999999999266</v>
      </c>
      <c r="B2051" s="41">
        <v>0</v>
      </c>
      <c r="C2051" s="31">
        <f>$C$305*EXP(-((('PT1-result'!$M$13*'PT1-result'!$M$14)/'PT1-result'!$M$13)*((A2051-$A$305)/60)))</f>
        <v>0.8116387536724522</v>
      </c>
      <c r="D2051" s="10"/>
      <c r="E2051" s="15"/>
      <c r="F2051" s="10"/>
      <c r="G2051" s="10"/>
      <c r="H2051" s="10"/>
    </row>
    <row r="2052" spans="1:8" x14ac:dyDescent="0.2">
      <c r="A2052" s="13">
        <f t="shared" si="52"/>
        <v>204.69999999999266</v>
      </c>
      <c r="B2052" s="41">
        <v>0</v>
      </c>
      <c r="C2052" s="31">
        <f>$C$305*EXP(-((('PT1-result'!$M$13*'PT1-result'!$M$14)/'PT1-result'!$M$13)*((A2052-$A$305)/60)))</f>
        <v>0.80961219104705462</v>
      </c>
      <c r="D2052" s="10"/>
      <c r="E2052" s="15"/>
      <c r="F2052" s="10"/>
      <c r="G2052" s="10"/>
      <c r="H2052" s="10"/>
    </row>
    <row r="2053" spans="1:8" x14ac:dyDescent="0.2">
      <c r="A2053" s="13">
        <f t="shared" si="52"/>
        <v>204.79999999999265</v>
      </c>
      <c r="B2053" s="41">
        <v>0</v>
      </c>
      <c r="C2053" s="31">
        <f>$C$305*EXP(-((('PT1-result'!$M$13*'PT1-result'!$M$14)/'PT1-result'!$M$13)*((A2053-$A$305)/60)))</f>
        <v>0.80759068850048565</v>
      </c>
      <c r="D2053" s="10"/>
      <c r="E2053" s="15"/>
      <c r="F2053" s="10"/>
      <c r="G2053" s="10"/>
      <c r="H2053" s="10"/>
    </row>
    <row r="2054" spans="1:8" x14ac:dyDescent="0.2">
      <c r="A2054" s="13">
        <f t="shared" si="52"/>
        <v>204.89999999999264</v>
      </c>
      <c r="B2054" s="41">
        <v>0</v>
      </c>
      <c r="C2054" s="31">
        <f>$C$305*EXP(-((('PT1-result'!$M$13*'PT1-result'!$M$14)/'PT1-result'!$M$13)*((A2054-$A$305)/60)))</f>
        <v>0.8055742333983501</v>
      </c>
      <c r="D2054" s="10"/>
      <c r="E2054" s="15"/>
      <c r="F2054" s="10"/>
      <c r="G2054" s="10"/>
      <c r="H2054" s="10"/>
    </row>
    <row r="2055" spans="1:8" x14ac:dyDescent="0.2">
      <c r="A2055" s="13">
        <f t="shared" ref="A2055:A2118" si="53">A2054+0.1</f>
        <v>204.99999999999264</v>
      </c>
      <c r="B2055" s="41">
        <v>0</v>
      </c>
      <c r="C2055" s="31">
        <f>$C$305*EXP(-((('PT1-result'!$M$13*'PT1-result'!$M$14)/'PT1-result'!$M$13)*((A2055-$A$305)/60)))</f>
        <v>0.80356281313779354</v>
      </c>
      <c r="D2055" s="10"/>
      <c r="E2055" s="15"/>
      <c r="F2055" s="10"/>
      <c r="G2055" s="10"/>
      <c r="H2055" s="10"/>
    </row>
    <row r="2056" spans="1:8" x14ac:dyDescent="0.2">
      <c r="A2056" s="13">
        <f t="shared" si="53"/>
        <v>205.09999999999263</v>
      </c>
      <c r="B2056" s="41">
        <v>0</v>
      </c>
      <c r="C2056" s="31">
        <f>$C$305*EXP(-((('PT1-result'!$M$13*'PT1-result'!$M$14)/'PT1-result'!$M$13)*((A2056-$A$305)/60)))</f>
        <v>0.80155641514743692</v>
      </c>
      <c r="D2056" s="10"/>
      <c r="E2056" s="15"/>
      <c r="F2056" s="10"/>
      <c r="G2056" s="10"/>
      <c r="H2056" s="10"/>
    </row>
    <row r="2057" spans="1:8" x14ac:dyDescent="0.2">
      <c r="A2057" s="13">
        <f t="shared" si="53"/>
        <v>205.19999999999263</v>
      </c>
      <c r="B2057" s="41">
        <v>0</v>
      </c>
      <c r="C2057" s="31">
        <f>$C$305*EXP(-((('PT1-result'!$M$13*'PT1-result'!$M$14)/'PT1-result'!$M$13)*((A2057-$A$305)/60)))</f>
        <v>0.79955502688728208</v>
      </c>
      <c r="D2057" s="10"/>
      <c r="E2057" s="15"/>
      <c r="F2057" s="10"/>
      <c r="G2057" s="10"/>
      <c r="H2057" s="10"/>
    </row>
    <row r="2058" spans="1:8" x14ac:dyDescent="0.2">
      <c r="A2058" s="13">
        <f t="shared" si="53"/>
        <v>205.29999999999262</v>
      </c>
      <c r="B2058" s="41">
        <v>0</v>
      </c>
      <c r="C2058" s="31">
        <f>$C$305*EXP(-((('PT1-result'!$M$13*'PT1-result'!$M$14)/'PT1-result'!$M$13)*((A2058-$A$305)/60)))</f>
        <v>0.79755863584865017</v>
      </c>
      <c r="D2058" s="10"/>
      <c r="E2058" s="15"/>
      <c r="F2058" s="10"/>
      <c r="G2058" s="10"/>
      <c r="H2058" s="10"/>
    </row>
    <row r="2059" spans="1:8" x14ac:dyDescent="0.2">
      <c r="A2059" s="13">
        <f t="shared" si="53"/>
        <v>205.39999999999262</v>
      </c>
      <c r="B2059" s="41">
        <v>0</v>
      </c>
      <c r="C2059" s="31">
        <f>$C$305*EXP(-((('PT1-result'!$M$13*'PT1-result'!$M$14)/'PT1-result'!$M$13)*((A2059-$A$305)/60)))</f>
        <v>0.79556722955408643</v>
      </c>
      <c r="D2059" s="10"/>
      <c r="E2059" s="15"/>
      <c r="F2059" s="10"/>
      <c r="G2059" s="10"/>
      <c r="H2059" s="10"/>
    </row>
    <row r="2060" spans="1:8" x14ac:dyDescent="0.2">
      <c r="A2060" s="13">
        <f t="shared" si="53"/>
        <v>205.49999999999261</v>
      </c>
      <c r="B2060" s="41">
        <v>0</v>
      </c>
      <c r="C2060" s="31">
        <f>$C$305*EXP(-((('PT1-result'!$M$13*'PT1-result'!$M$14)/'PT1-result'!$M$13)*((A2060-$A$305)/60)))</f>
        <v>0.79358079555729921</v>
      </c>
      <c r="D2060" s="10"/>
      <c r="E2060" s="15"/>
      <c r="F2060" s="10"/>
      <c r="G2060" s="10"/>
      <c r="H2060" s="10"/>
    </row>
    <row r="2061" spans="1:8" x14ac:dyDescent="0.2">
      <c r="A2061" s="13">
        <f t="shared" si="53"/>
        <v>205.5999999999926</v>
      </c>
      <c r="B2061" s="41">
        <v>0</v>
      </c>
      <c r="C2061" s="31">
        <f>$C$305*EXP(-((('PT1-result'!$M$13*'PT1-result'!$M$14)/'PT1-result'!$M$13)*((A2061-$A$305)/60)))</f>
        <v>0.79159932144306611</v>
      </c>
      <c r="D2061" s="10"/>
      <c r="E2061" s="15"/>
      <c r="F2061" s="10"/>
      <c r="G2061" s="10"/>
      <c r="H2061" s="10"/>
    </row>
    <row r="2062" spans="1:8" x14ac:dyDescent="0.2">
      <c r="A2062" s="13">
        <f t="shared" si="53"/>
        <v>205.6999999999926</v>
      </c>
      <c r="B2062" s="41">
        <v>0</v>
      </c>
      <c r="C2062" s="31">
        <f>$C$305*EXP(-((('PT1-result'!$M$13*'PT1-result'!$M$14)/'PT1-result'!$M$13)*((A2062-$A$305)/60)))</f>
        <v>0.78962279482716957</v>
      </c>
      <c r="D2062" s="10"/>
      <c r="E2062" s="15"/>
      <c r="F2062" s="10"/>
      <c r="G2062" s="10"/>
      <c r="H2062" s="10"/>
    </row>
    <row r="2063" spans="1:8" x14ac:dyDescent="0.2">
      <c r="A2063" s="13">
        <f t="shared" si="53"/>
        <v>205.79999999999259</v>
      </c>
      <c r="B2063" s="41">
        <v>0</v>
      </c>
      <c r="C2063" s="31">
        <f>$C$305*EXP(-((('PT1-result'!$M$13*'PT1-result'!$M$14)/'PT1-result'!$M$13)*((A2063-$A$305)/60)))</f>
        <v>0.78765120335631034</v>
      </c>
      <c r="D2063" s="10"/>
      <c r="E2063" s="15"/>
      <c r="F2063" s="10"/>
      <c r="G2063" s="10"/>
      <c r="H2063" s="10"/>
    </row>
    <row r="2064" spans="1:8" x14ac:dyDescent="0.2">
      <c r="A2064" s="13">
        <f t="shared" si="53"/>
        <v>205.89999999999259</v>
      </c>
      <c r="B2064" s="41">
        <v>0</v>
      </c>
      <c r="C2064" s="31">
        <f>$C$305*EXP(-((('PT1-result'!$M$13*'PT1-result'!$M$14)/'PT1-result'!$M$13)*((A2064-$A$305)/60)))</f>
        <v>0.78568453470803745</v>
      </c>
      <c r="D2064" s="10"/>
      <c r="E2064" s="15"/>
      <c r="F2064" s="10"/>
      <c r="G2064" s="10"/>
      <c r="H2064" s="10"/>
    </row>
    <row r="2065" spans="1:8" x14ac:dyDescent="0.2">
      <c r="A2065" s="13">
        <f t="shared" si="53"/>
        <v>205.99999999999258</v>
      </c>
      <c r="B2065" s="41">
        <v>0</v>
      </c>
      <c r="C2065" s="31">
        <f>$C$305*EXP(-((('PT1-result'!$M$13*'PT1-result'!$M$14)/'PT1-result'!$M$13)*((A2065-$A$305)/60)))</f>
        <v>0.78372277659066192</v>
      </c>
      <c r="D2065" s="10"/>
      <c r="E2065" s="15"/>
      <c r="F2065" s="10"/>
      <c r="G2065" s="10"/>
      <c r="H2065" s="10"/>
    </row>
    <row r="2066" spans="1:8" x14ac:dyDescent="0.2">
      <c r="A2066" s="13">
        <f t="shared" si="53"/>
        <v>206.09999999999258</v>
      </c>
      <c r="B2066" s="41">
        <v>0</v>
      </c>
      <c r="C2066" s="31">
        <f>$C$305*EXP(-((('PT1-result'!$M$13*'PT1-result'!$M$14)/'PT1-result'!$M$13)*((A2066-$A$305)/60)))</f>
        <v>0.78176591674319351</v>
      </c>
      <c r="D2066" s="10"/>
      <c r="E2066" s="15"/>
      <c r="F2066" s="10"/>
      <c r="G2066" s="10"/>
      <c r="H2066" s="10"/>
    </row>
    <row r="2067" spans="1:8" x14ac:dyDescent="0.2">
      <c r="A2067" s="13">
        <f t="shared" si="53"/>
        <v>206.19999999999257</v>
      </c>
      <c r="B2067" s="41">
        <v>0</v>
      </c>
      <c r="C2067" s="31">
        <f>$C$305*EXP(-((('PT1-result'!$M$13*'PT1-result'!$M$14)/'PT1-result'!$M$13)*((A2067-$A$305)/60)))</f>
        <v>0.77981394293524731</v>
      </c>
      <c r="D2067" s="10"/>
      <c r="E2067" s="15"/>
      <c r="F2067" s="10"/>
      <c r="G2067" s="10"/>
      <c r="H2067" s="10"/>
    </row>
    <row r="2068" spans="1:8" x14ac:dyDescent="0.2">
      <c r="A2068" s="13">
        <f t="shared" si="53"/>
        <v>206.29999999999256</v>
      </c>
      <c r="B2068" s="41">
        <v>0</v>
      </c>
      <c r="C2068" s="31">
        <f>$C$305*EXP(-((('PT1-result'!$M$13*'PT1-result'!$M$14)/'PT1-result'!$M$13)*((A2068-$A$305)/60)))</f>
        <v>0.77786684296698505</v>
      </c>
      <c r="D2068" s="10"/>
      <c r="E2068" s="15"/>
      <c r="F2068" s="10"/>
      <c r="G2068" s="10"/>
      <c r="H2068" s="10"/>
    </row>
    <row r="2069" spans="1:8" x14ac:dyDescent="0.2">
      <c r="A2069" s="13">
        <f t="shared" si="53"/>
        <v>206.39999999999256</v>
      </c>
      <c r="B2069" s="41">
        <v>0</v>
      </c>
      <c r="C2069" s="31">
        <f>$C$305*EXP(-((('PT1-result'!$M$13*'PT1-result'!$M$14)/'PT1-result'!$M$13)*((A2069-$A$305)/60)))</f>
        <v>0.77592460466902147</v>
      </c>
      <c r="D2069" s="10"/>
      <c r="E2069" s="15"/>
      <c r="F2069" s="10"/>
      <c r="G2069" s="10"/>
      <c r="H2069" s="10"/>
    </row>
    <row r="2070" spans="1:8" x14ac:dyDescent="0.2">
      <c r="A2070" s="13">
        <f t="shared" si="53"/>
        <v>206.49999999999255</v>
      </c>
      <c r="B2070" s="41">
        <v>0</v>
      </c>
      <c r="C2070" s="31">
        <f>$C$305*EXP(-((('PT1-result'!$M$13*'PT1-result'!$M$14)/'PT1-result'!$M$13)*((A2070-$A$305)/60)))</f>
        <v>0.77398721590236474</v>
      </c>
      <c r="D2070" s="10"/>
      <c r="E2070" s="15"/>
      <c r="F2070" s="10"/>
      <c r="G2070" s="10"/>
      <c r="H2070" s="10"/>
    </row>
    <row r="2071" spans="1:8" x14ac:dyDescent="0.2">
      <c r="A2071" s="13">
        <f t="shared" si="53"/>
        <v>206.59999999999255</v>
      </c>
      <c r="B2071" s="41">
        <v>0</v>
      </c>
      <c r="C2071" s="31">
        <f>$C$305*EXP(-((('PT1-result'!$M$13*'PT1-result'!$M$14)/'PT1-result'!$M$13)*((A2071-$A$305)/60)))</f>
        <v>0.77205466455832572</v>
      </c>
      <c r="D2071" s="10"/>
      <c r="E2071" s="15"/>
      <c r="F2071" s="10"/>
      <c r="G2071" s="10"/>
      <c r="H2071" s="10"/>
    </row>
    <row r="2072" spans="1:8" x14ac:dyDescent="0.2">
      <c r="A2072" s="13">
        <f t="shared" si="53"/>
        <v>206.69999999999254</v>
      </c>
      <c r="B2072" s="41">
        <v>0</v>
      </c>
      <c r="C2072" s="31">
        <f>$C$305*EXP(-((('PT1-result'!$M$13*'PT1-result'!$M$14)/'PT1-result'!$M$13)*((A2072-$A$305)/60)))</f>
        <v>0.77012693855845404</v>
      </c>
      <c r="D2072" s="10"/>
      <c r="E2072" s="15"/>
      <c r="F2072" s="10"/>
      <c r="G2072" s="10"/>
      <c r="H2072" s="10"/>
    </row>
    <row r="2073" spans="1:8" x14ac:dyDescent="0.2">
      <c r="A2073" s="13">
        <f t="shared" si="53"/>
        <v>206.79999999999254</v>
      </c>
      <c r="B2073" s="41">
        <v>0</v>
      </c>
      <c r="C2073" s="31">
        <f>$C$305*EXP(-((('PT1-result'!$M$13*'PT1-result'!$M$14)/'PT1-result'!$M$13)*((A2073-$A$305)/60)))</f>
        <v>0.76820402585445458</v>
      </c>
      <c r="D2073" s="10"/>
      <c r="E2073" s="15"/>
      <c r="F2073" s="10"/>
      <c r="G2073" s="10"/>
      <c r="H2073" s="10"/>
    </row>
    <row r="2074" spans="1:8" x14ac:dyDescent="0.2">
      <c r="A2074" s="13">
        <f t="shared" si="53"/>
        <v>206.89999999999253</v>
      </c>
      <c r="B2074" s="41">
        <v>0</v>
      </c>
      <c r="C2074" s="31">
        <f>$C$305*EXP(-((('PT1-result'!$M$13*'PT1-result'!$M$14)/'PT1-result'!$M$13)*((A2074-$A$305)/60)))</f>
        <v>0.76628591442811866</v>
      </c>
      <c r="D2074" s="10"/>
      <c r="E2074" s="15"/>
      <c r="F2074" s="10"/>
      <c r="G2074" s="10"/>
      <c r="H2074" s="10"/>
    </row>
    <row r="2075" spans="1:8" x14ac:dyDescent="0.2">
      <c r="A2075" s="13">
        <f t="shared" si="53"/>
        <v>206.99999999999253</v>
      </c>
      <c r="B2075" s="41">
        <v>0</v>
      </c>
      <c r="C2075" s="31">
        <f>$C$305*EXP(-((('PT1-result'!$M$13*'PT1-result'!$M$14)/'PT1-result'!$M$13)*((A2075-$A$305)/60)))</f>
        <v>0.76437259229124022</v>
      </c>
      <c r="D2075" s="10"/>
      <c r="E2075" s="15"/>
      <c r="F2075" s="10"/>
      <c r="G2075" s="10"/>
      <c r="H2075" s="10"/>
    </row>
    <row r="2076" spans="1:8" x14ac:dyDescent="0.2">
      <c r="A2076" s="13">
        <f t="shared" si="53"/>
        <v>207.09999999999252</v>
      </c>
      <c r="B2076" s="41">
        <v>0</v>
      </c>
      <c r="C2076" s="31">
        <f>$C$305*EXP(-((('PT1-result'!$M$13*'PT1-result'!$M$14)/'PT1-result'!$M$13)*((A2076-$A$305)/60)))</f>
        <v>0.76246404748555396</v>
      </c>
      <c r="D2076" s="10"/>
      <c r="E2076" s="15"/>
      <c r="F2076" s="10"/>
      <c r="G2076" s="10"/>
      <c r="H2076" s="10"/>
    </row>
    <row r="2077" spans="1:8" x14ac:dyDescent="0.2">
      <c r="A2077" s="13">
        <f t="shared" si="53"/>
        <v>207.19999999999251</v>
      </c>
      <c r="B2077" s="41">
        <v>0</v>
      </c>
      <c r="C2077" s="31">
        <f>$C$305*EXP(-((('PT1-result'!$M$13*'PT1-result'!$M$14)/'PT1-result'!$M$13)*((A2077-$A$305)/60)))</f>
        <v>0.76056026808264443</v>
      </c>
      <c r="D2077" s="10"/>
      <c r="E2077" s="15"/>
      <c r="F2077" s="10"/>
      <c r="G2077" s="10"/>
      <c r="H2077" s="10"/>
    </row>
    <row r="2078" spans="1:8" x14ac:dyDescent="0.2">
      <c r="A2078" s="13">
        <f t="shared" si="53"/>
        <v>207.29999999999251</v>
      </c>
      <c r="B2078" s="41">
        <v>0</v>
      </c>
      <c r="C2078" s="31">
        <f>$C$305*EXP(-((('PT1-result'!$M$13*'PT1-result'!$M$14)/'PT1-result'!$M$13)*((A2078-$A$305)/60)))</f>
        <v>0.7586612421838882</v>
      </c>
      <c r="D2078" s="10"/>
      <c r="E2078" s="15"/>
      <c r="F2078" s="10"/>
      <c r="G2078" s="10"/>
      <c r="H2078" s="10"/>
    </row>
    <row r="2079" spans="1:8" x14ac:dyDescent="0.2">
      <c r="A2079" s="13">
        <f t="shared" si="53"/>
        <v>207.3999999999925</v>
      </c>
      <c r="B2079" s="41">
        <v>0</v>
      </c>
      <c r="C2079" s="31">
        <f>$C$305*EXP(-((('PT1-result'!$M$13*'PT1-result'!$M$14)/'PT1-result'!$M$13)*((A2079-$A$305)/60)))</f>
        <v>0.75676695792036319</v>
      </c>
      <c r="D2079" s="10"/>
      <c r="E2079" s="15"/>
      <c r="F2079" s="10"/>
      <c r="G2079" s="10"/>
      <c r="H2079" s="10"/>
    </row>
    <row r="2080" spans="1:8" x14ac:dyDescent="0.2">
      <c r="A2080" s="13">
        <f t="shared" si="53"/>
        <v>207.4999999999925</v>
      </c>
      <c r="B2080" s="41">
        <v>0</v>
      </c>
      <c r="C2080" s="31">
        <f>$C$305*EXP(-((('PT1-result'!$M$13*'PT1-result'!$M$14)/'PT1-result'!$M$13)*((A2080-$A$305)/60)))</f>
        <v>0.75487740345279064</v>
      </c>
      <c r="D2080" s="10"/>
      <c r="E2080" s="15"/>
      <c r="F2080" s="10"/>
      <c r="G2080" s="10"/>
      <c r="H2080" s="10"/>
    </row>
    <row r="2081" spans="1:8" x14ac:dyDescent="0.2">
      <c r="A2081" s="13">
        <f t="shared" si="53"/>
        <v>207.59999999999249</v>
      </c>
      <c r="B2081" s="41">
        <v>0</v>
      </c>
      <c r="C2081" s="31">
        <f>$C$305*EXP(-((('PT1-result'!$M$13*'PT1-result'!$M$14)/'PT1-result'!$M$13)*((A2081-$A$305)/60)))</f>
        <v>0.75299256697144556</v>
      </c>
      <c r="D2081" s="10"/>
      <c r="E2081" s="15"/>
      <c r="F2081" s="10"/>
      <c r="G2081" s="10"/>
      <c r="H2081" s="10"/>
    </row>
    <row r="2082" spans="1:8" x14ac:dyDescent="0.2">
      <c r="A2082" s="13">
        <f t="shared" si="53"/>
        <v>207.69999999999249</v>
      </c>
      <c r="B2082" s="41">
        <v>0</v>
      </c>
      <c r="C2082" s="31">
        <f>$C$305*EXP(-((('PT1-result'!$M$13*'PT1-result'!$M$14)/'PT1-result'!$M$13)*((A2082-$A$305)/60)))</f>
        <v>0.75111243669609595</v>
      </c>
      <c r="D2082" s="10"/>
      <c r="E2082" s="15"/>
      <c r="F2082" s="10"/>
      <c r="G2082" s="10"/>
      <c r="H2082" s="10"/>
    </row>
    <row r="2083" spans="1:8" x14ac:dyDescent="0.2">
      <c r="A2083" s="13">
        <f t="shared" si="53"/>
        <v>207.79999999999248</v>
      </c>
      <c r="B2083" s="41">
        <v>0</v>
      </c>
      <c r="C2083" s="31">
        <f>$C$305*EXP(-((('PT1-result'!$M$13*'PT1-result'!$M$14)/'PT1-result'!$M$13)*((A2083-$A$305)/60)))</f>
        <v>0.74923700087592005</v>
      </c>
      <c r="D2083" s="10"/>
      <c r="E2083" s="15"/>
      <c r="F2083" s="10"/>
      <c r="G2083" s="10"/>
      <c r="H2083" s="10"/>
    </row>
    <row r="2084" spans="1:8" x14ac:dyDescent="0.2">
      <c r="A2084" s="13">
        <f t="shared" si="53"/>
        <v>207.89999999999247</v>
      </c>
      <c r="B2084" s="41">
        <v>0</v>
      </c>
      <c r="C2084" s="31">
        <f>$C$305*EXP(-((('PT1-result'!$M$13*'PT1-result'!$M$14)/'PT1-result'!$M$13)*((A2084-$A$305)/60)))</f>
        <v>0.74736624778943994</v>
      </c>
      <c r="D2084" s="10"/>
      <c r="E2084" s="15"/>
      <c r="F2084" s="10"/>
      <c r="G2084" s="10"/>
      <c r="H2084" s="10"/>
    </row>
    <row r="2085" spans="1:8" x14ac:dyDescent="0.2">
      <c r="A2085" s="13">
        <f t="shared" si="53"/>
        <v>207.99999999999247</v>
      </c>
      <c r="B2085" s="41">
        <v>0</v>
      </c>
      <c r="C2085" s="31">
        <f>$C$305*EXP(-((('PT1-result'!$M$13*'PT1-result'!$M$14)/'PT1-result'!$M$13)*((A2085-$A$305)/60)))</f>
        <v>0.74550016574443922</v>
      </c>
      <c r="D2085" s="10"/>
      <c r="E2085" s="15"/>
      <c r="F2085" s="10"/>
      <c r="G2085" s="10"/>
      <c r="H2085" s="10"/>
    </row>
    <row r="2086" spans="1:8" x14ac:dyDescent="0.2">
      <c r="A2086" s="13">
        <f t="shared" si="53"/>
        <v>208.09999999999246</v>
      </c>
      <c r="B2086" s="41">
        <v>0</v>
      </c>
      <c r="C2086" s="31">
        <f>$C$305*EXP(-((('PT1-result'!$M$13*'PT1-result'!$M$14)/'PT1-result'!$M$13)*((A2086-$A$305)/60)))</f>
        <v>0.74363874307790312</v>
      </c>
      <c r="D2086" s="10"/>
      <c r="E2086" s="15"/>
      <c r="F2086" s="10"/>
      <c r="G2086" s="10"/>
      <c r="H2086" s="10"/>
    </row>
    <row r="2087" spans="1:8" x14ac:dyDescent="0.2">
      <c r="A2087" s="13">
        <f t="shared" si="53"/>
        <v>208.19999999999246</v>
      </c>
      <c r="B2087" s="41">
        <v>0</v>
      </c>
      <c r="C2087" s="31">
        <f>$C$305*EXP(-((('PT1-result'!$M$13*'PT1-result'!$M$14)/'PT1-result'!$M$13)*((A2087-$A$305)/60)))</f>
        <v>0.74178196815593012</v>
      </c>
      <c r="D2087" s="10"/>
      <c r="E2087" s="15"/>
      <c r="F2087" s="10"/>
      <c r="G2087" s="10"/>
      <c r="H2087" s="10"/>
    </row>
    <row r="2088" spans="1:8" x14ac:dyDescent="0.2">
      <c r="A2088" s="13">
        <f t="shared" si="53"/>
        <v>208.29999999999245</v>
      </c>
      <c r="B2088" s="41">
        <v>0</v>
      </c>
      <c r="C2088" s="31">
        <f>$C$305*EXP(-((('PT1-result'!$M$13*'PT1-result'!$M$14)/'PT1-result'!$M$13)*((A2088-$A$305)/60)))</f>
        <v>0.73992982937367469</v>
      </c>
      <c r="D2088" s="10"/>
      <c r="E2088" s="15"/>
      <c r="F2088" s="10"/>
      <c r="G2088" s="10"/>
      <c r="H2088" s="10"/>
    </row>
    <row r="2089" spans="1:8" x14ac:dyDescent="0.2">
      <c r="A2089" s="13">
        <f t="shared" si="53"/>
        <v>208.39999999999245</v>
      </c>
      <c r="B2089" s="41">
        <v>0</v>
      </c>
      <c r="C2089" s="31">
        <f>$C$305*EXP(-((('PT1-result'!$M$13*'PT1-result'!$M$14)/'PT1-result'!$M$13)*((A2089-$A$305)/60)))</f>
        <v>0.73808231515525946</v>
      </c>
      <c r="D2089" s="10"/>
      <c r="E2089" s="15"/>
      <c r="F2089" s="10"/>
      <c r="G2089" s="10"/>
      <c r="H2089" s="10"/>
    </row>
    <row r="2090" spans="1:8" x14ac:dyDescent="0.2">
      <c r="A2090" s="13">
        <f t="shared" si="53"/>
        <v>208.49999999999244</v>
      </c>
      <c r="B2090" s="41">
        <v>0</v>
      </c>
      <c r="C2090" s="31">
        <f>$C$305*EXP(-((('PT1-result'!$M$13*'PT1-result'!$M$14)/'PT1-result'!$M$13)*((A2090-$A$305)/60)))</f>
        <v>0.7362394139537185</v>
      </c>
      <c r="D2090" s="10"/>
      <c r="E2090" s="15"/>
      <c r="F2090" s="10"/>
      <c r="G2090" s="10"/>
      <c r="H2090" s="10"/>
    </row>
    <row r="2091" spans="1:8" x14ac:dyDescent="0.2">
      <c r="A2091" s="13">
        <f t="shared" si="53"/>
        <v>208.59999999999243</v>
      </c>
      <c r="B2091" s="41">
        <v>0</v>
      </c>
      <c r="C2091" s="31">
        <f>$C$305*EXP(-((('PT1-result'!$M$13*'PT1-result'!$M$14)/'PT1-result'!$M$13)*((A2091-$A$305)/60)))</f>
        <v>0.73440111425091004</v>
      </c>
      <c r="D2091" s="10"/>
      <c r="E2091" s="15"/>
      <c r="F2091" s="10"/>
      <c r="G2091" s="10"/>
      <c r="H2091" s="10"/>
    </row>
    <row r="2092" spans="1:8" x14ac:dyDescent="0.2">
      <c r="A2092" s="13">
        <f t="shared" si="53"/>
        <v>208.69999999999243</v>
      </c>
      <c r="B2092" s="41">
        <v>0</v>
      </c>
      <c r="C2092" s="31">
        <f>$C$305*EXP(-((('PT1-result'!$M$13*'PT1-result'!$M$14)/'PT1-result'!$M$13)*((A2092-$A$305)/60)))</f>
        <v>0.73256740455745706</v>
      </c>
      <c r="D2092" s="10"/>
      <c r="E2092" s="15"/>
      <c r="F2092" s="10"/>
      <c r="G2092" s="10"/>
      <c r="H2092" s="10"/>
    </row>
    <row r="2093" spans="1:8" x14ac:dyDescent="0.2">
      <c r="A2093" s="13">
        <f t="shared" si="53"/>
        <v>208.79999999999242</v>
      </c>
      <c r="B2093" s="41">
        <v>0</v>
      </c>
      <c r="C2093" s="31">
        <f>$C$305*EXP(-((('PT1-result'!$M$13*'PT1-result'!$M$14)/'PT1-result'!$M$13)*((A2093-$A$305)/60)))</f>
        <v>0.73073827341266639</v>
      </c>
      <c r="D2093" s="10"/>
      <c r="E2093" s="15"/>
      <c r="F2093" s="10"/>
      <c r="G2093" s="10"/>
      <c r="H2093" s="10"/>
    </row>
    <row r="2094" spans="1:8" x14ac:dyDescent="0.2">
      <c r="A2094" s="13">
        <f t="shared" si="53"/>
        <v>208.89999999999242</v>
      </c>
      <c r="B2094" s="41">
        <v>0</v>
      </c>
      <c r="C2094" s="31">
        <f>$C$305*EXP(-((('PT1-result'!$M$13*'PT1-result'!$M$14)/'PT1-result'!$M$13)*((A2094-$A$305)/60)))</f>
        <v>0.72891370938446476</v>
      </c>
      <c r="D2094" s="10"/>
      <c r="E2094" s="15"/>
      <c r="F2094" s="10"/>
      <c r="G2094" s="10"/>
      <c r="H2094" s="10"/>
    </row>
    <row r="2095" spans="1:8" x14ac:dyDescent="0.2">
      <c r="A2095" s="13">
        <f t="shared" si="53"/>
        <v>208.99999999999241</v>
      </c>
      <c r="B2095" s="41">
        <v>0</v>
      </c>
      <c r="C2095" s="31">
        <f>$C$305*EXP(-((('PT1-result'!$M$13*'PT1-result'!$M$14)/'PT1-result'!$M$13)*((A2095-$A$305)/60)))</f>
        <v>0.72709370106931748</v>
      </c>
      <c r="D2095" s="10"/>
      <c r="E2095" s="15"/>
      <c r="F2095" s="10"/>
      <c r="G2095" s="10"/>
      <c r="H2095" s="10"/>
    </row>
    <row r="2096" spans="1:8" x14ac:dyDescent="0.2">
      <c r="A2096" s="13">
        <f t="shared" si="53"/>
        <v>209.09999999999241</v>
      </c>
      <c r="B2096" s="41">
        <v>0</v>
      </c>
      <c r="C2096" s="31">
        <f>$C$305*EXP(-((('PT1-result'!$M$13*'PT1-result'!$M$14)/'PT1-result'!$M$13)*((A2096-$A$305)/60)))</f>
        <v>0.72527823709217065</v>
      </c>
      <c r="D2096" s="10"/>
      <c r="E2096" s="15"/>
      <c r="F2096" s="10"/>
      <c r="G2096" s="10"/>
      <c r="H2096" s="10"/>
    </row>
    <row r="2097" spans="1:8" x14ac:dyDescent="0.2">
      <c r="A2097" s="13">
        <f t="shared" si="53"/>
        <v>209.1999999999924</v>
      </c>
      <c r="B2097" s="41">
        <v>0</v>
      </c>
      <c r="C2097" s="31">
        <f>$C$305*EXP(-((('PT1-result'!$M$13*'PT1-result'!$M$14)/'PT1-result'!$M$13)*((A2097-$A$305)/60)))</f>
        <v>0.72346730610636467</v>
      </c>
      <c r="D2097" s="10"/>
      <c r="E2097" s="15"/>
      <c r="F2097" s="10"/>
      <c r="G2097" s="10"/>
      <c r="H2097" s="10"/>
    </row>
    <row r="2098" spans="1:8" x14ac:dyDescent="0.2">
      <c r="A2098" s="13">
        <f t="shared" si="53"/>
        <v>209.29999999999239</v>
      </c>
      <c r="B2098" s="41">
        <v>0</v>
      </c>
      <c r="C2098" s="31">
        <f>$C$305*EXP(-((('PT1-result'!$M$13*'PT1-result'!$M$14)/'PT1-result'!$M$13)*((A2098-$A$305)/60)))</f>
        <v>0.72166089679357881</v>
      </c>
      <c r="D2098" s="10"/>
      <c r="E2098" s="15"/>
      <c r="F2098" s="10"/>
      <c r="G2098" s="10"/>
      <c r="H2098" s="10"/>
    </row>
    <row r="2099" spans="1:8" x14ac:dyDescent="0.2">
      <c r="A2099" s="13">
        <f t="shared" si="53"/>
        <v>209.39999999999239</v>
      </c>
      <c r="B2099" s="41">
        <v>0</v>
      </c>
      <c r="C2099" s="31">
        <f>$C$305*EXP(-((('PT1-result'!$M$13*'PT1-result'!$M$14)/'PT1-result'!$M$13)*((A2099-$A$305)/60)))</f>
        <v>0.71985899786374508</v>
      </c>
      <c r="D2099" s="10"/>
      <c r="E2099" s="15"/>
      <c r="F2099" s="10"/>
      <c r="G2099" s="10"/>
      <c r="H2099" s="10"/>
    </row>
    <row r="2100" spans="1:8" x14ac:dyDescent="0.2">
      <c r="A2100" s="13">
        <f t="shared" si="53"/>
        <v>209.49999999999238</v>
      </c>
      <c r="B2100" s="41">
        <v>0</v>
      </c>
      <c r="C2100" s="31">
        <f>$C$305*EXP(-((('PT1-result'!$M$13*'PT1-result'!$M$14)/'PT1-result'!$M$13)*((A2100-$A$305)/60)))</f>
        <v>0.71806159805499337</v>
      </c>
      <c r="D2100" s="10"/>
      <c r="E2100" s="15"/>
      <c r="F2100" s="10"/>
      <c r="G2100" s="10"/>
      <c r="H2100" s="10"/>
    </row>
    <row r="2101" spans="1:8" x14ac:dyDescent="0.2">
      <c r="A2101" s="13">
        <f t="shared" si="53"/>
        <v>209.59999999999238</v>
      </c>
      <c r="B2101" s="41">
        <v>0</v>
      </c>
      <c r="C2101" s="31">
        <f>$C$305*EXP(-((('PT1-result'!$M$13*'PT1-result'!$M$14)/'PT1-result'!$M$13)*((A2101-$A$305)/60)))</f>
        <v>0.71626868613356565</v>
      </c>
      <c r="D2101" s="10"/>
      <c r="E2101" s="15"/>
      <c r="F2101" s="10"/>
      <c r="G2101" s="10"/>
      <c r="H2101" s="10"/>
    </row>
    <row r="2102" spans="1:8" x14ac:dyDescent="0.2">
      <c r="A2102" s="13">
        <f t="shared" si="53"/>
        <v>209.69999999999237</v>
      </c>
      <c r="B2102" s="41">
        <v>0</v>
      </c>
      <c r="C2102" s="31">
        <f>$C$305*EXP(-((('PT1-result'!$M$13*'PT1-result'!$M$14)/'PT1-result'!$M$13)*((A2102-$A$305)/60)))</f>
        <v>0.71448025089375833</v>
      </c>
      <c r="D2102" s="10"/>
      <c r="E2102" s="15"/>
      <c r="F2102" s="10"/>
      <c r="G2102" s="10"/>
      <c r="H2102" s="10"/>
    </row>
    <row r="2103" spans="1:8" x14ac:dyDescent="0.2">
      <c r="A2103" s="13">
        <f t="shared" si="53"/>
        <v>209.79999999999237</v>
      </c>
      <c r="B2103" s="41">
        <v>0</v>
      </c>
      <c r="C2103" s="31">
        <f>$C$305*EXP(-((('PT1-result'!$M$13*'PT1-result'!$M$14)/'PT1-result'!$M$13)*((A2103-$A$305)/60)))</f>
        <v>0.71269628115784445</v>
      </c>
      <c r="D2103" s="10"/>
      <c r="E2103" s="15"/>
      <c r="F2103" s="10"/>
      <c r="G2103" s="10"/>
      <c r="H2103" s="10"/>
    </row>
    <row r="2104" spans="1:8" x14ac:dyDescent="0.2">
      <c r="A2104" s="13">
        <f t="shared" si="53"/>
        <v>209.89999999999236</v>
      </c>
      <c r="B2104" s="41">
        <v>0</v>
      </c>
      <c r="C2104" s="31">
        <f>$C$305*EXP(-((('PT1-result'!$M$13*'PT1-result'!$M$14)/'PT1-result'!$M$13)*((A2104-$A$305)/60)))</f>
        <v>0.71091676577600893</v>
      </c>
      <c r="D2104" s="10"/>
      <c r="E2104" s="15"/>
      <c r="F2104" s="10"/>
      <c r="G2104" s="10"/>
      <c r="H2104" s="10"/>
    </row>
    <row r="2105" spans="1:8" x14ac:dyDescent="0.2">
      <c r="A2105" s="13">
        <f t="shared" si="53"/>
        <v>209.99999999999235</v>
      </c>
      <c r="B2105" s="41">
        <v>0</v>
      </c>
      <c r="C2105" s="31">
        <f>$C$305*EXP(-((('PT1-result'!$M$13*'PT1-result'!$M$14)/'PT1-result'!$M$13)*((A2105-$A$305)/60)))</f>
        <v>0.70914169362627177</v>
      </c>
      <c r="D2105" s="10"/>
      <c r="E2105" s="15"/>
      <c r="F2105" s="10"/>
      <c r="G2105" s="10"/>
      <c r="H2105" s="10"/>
    </row>
    <row r="2106" spans="1:8" x14ac:dyDescent="0.2">
      <c r="A2106" s="13">
        <f t="shared" si="53"/>
        <v>210.09999999999235</v>
      </c>
      <c r="B2106" s="41">
        <v>0</v>
      </c>
      <c r="C2106" s="31">
        <f>$C$305*EXP(-((('PT1-result'!$M$13*'PT1-result'!$M$14)/'PT1-result'!$M$13)*((A2106-$A$305)/60)))</f>
        <v>0.7073710536144302</v>
      </c>
      <c r="D2106" s="10"/>
      <c r="E2106" s="15"/>
      <c r="F2106" s="10"/>
      <c r="G2106" s="10"/>
      <c r="H2106" s="10"/>
    </row>
    <row r="2107" spans="1:8" x14ac:dyDescent="0.2">
      <c r="A2107" s="13">
        <f t="shared" si="53"/>
        <v>210.19999999999234</v>
      </c>
      <c r="B2107" s="41">
        <v>0</v>
      </c>
      <c r="C2107" s="31">
        <f>$C$305*EXP(-((('PT1-result'!$M$13*'PT1-result'!$M$14)/'PT1-result'!$M$13)*((A2107-$A$305)/60)))</f>
        <v>0.70560483467397439</v>
      </c>
      <c r="D2107" s="10"/>
      <c r="E2107" s="15"/>
      <c r="F2107" s="10"/>
      <c r="G2107" s="10"/>
      <c r="H2107" s="10"/>
    </row>
    <row r="2108" spans="1:8" x14ac:dyDescent="0.2">
      <c r="A2108" s="13">
        <f t="shared" si="53"/>
        <v>210.29999999999234</v>
      </c>
      <c r="B2108" s="41">
        <v>0</v>
      </c>
      <c r="C2108" s="31">
        <f>$C$305*EXP(-((('PT1-result'!$M$13*'PT1-result'!$M$14)/'PT1-result'!$M$13)*((A2108-$A$305)/60)))</f>
        <v>0.70384302576603397</v>
      </c>
      <c r="D2108" s="10"/>
      <c r="E2108" s="15"/>
      <c r="F2108" s="10"/>
      <c r="G2108" s="10"/>
      <c r="H2108" s="10"/>
    </row>
    <row r="2109" spans="1:8" x14ac:dyDescent="0.2">
      <c r="A2109" s="13">
        <f t="shared" si="53"/>
        <v>210.39999999999233</v>
      </c>
      <c r="B2109" s="41">
        <v>0</v>
      </c>
      <c r="C2109" s="31">
        <f>$C$305*EXP(-((('PT1-result'!$M$13*'PT1-result'!$M$14)/'PT1-result'!$M$13)*((A2109-$A$305)/60)))</f>
        <v>0.70208561587929397</v>
      </c>
      <c r="D2109" s="10"/>
      <c r="E2109" s="15"/>
      <c r="F2109" s="10"/>
      <c r="G2109" s="10"/>
      <c r="H2109" s="10"/>
    </row>
    <row r="2110" spans="1:8" x14ac:dyDescent="0.2">
      <c r="A2110" s="13">
        <f t="shared" si="53"/>
        <v>210.49999999999233</v>
      </c>
      <c r="B2110" s="41">
        <v>0</v>
      </c>
      <c r="C2110" s="31">
        <f>$C$305*EXP(-((('PT1-result'!$M$13*'PT1-result'!$M$14)/'PT1-result'!$M$13)*((A2110-$A$305)/60)))</f>
        <v>0.70033259402994064</v>
      </c>
      <c r="D2110" s="10"/>
      <c r="E2110" s="15"/>
      <c r="F2110" s="10"/>
      <c r="G2110" s="10"/>
      <c r="H2110" s="10"/>
    </row>
    <row r="2111" spans="1:8" x14ac:dyDescent="0.2">
      <c r="A2111" s="13">
        <f t="shared" si="53"/>
        <v>210.59999999999232</v>
      </c>
      <c r="B2111" s="41">
        <v>0</v>
      </c>
      <c r="C2111" s="31">
        <f>$C$305*EXP(-((('PT1-result'!$M$13*'PT1-result'!$M$14)/'PT1-result'!$M$13)*((A2111-$A$305)/60)))</f>
        <v>0.6985839492615783</v>
      </c>
      <c r="D2111" s="10"/>
      <c r="E2111" s="15"/>
      <c r="F2111" s="10"/>
      <c r="G2111" s="10"/>
      <c r="H2111" s="10"/>
    </row>
    <row r="2112" spans="1:8" x14ac:dyDescent="0.2">
      <c r="A2112" s="13">
        <f t="shared" si="53"/>
        <v>210.69999999999231</v>
      </c>
      <c r="B2112" s="41">
        <v>0</v>
      </c>
      <c r="C2112" s="31">
        <f>$C$305*EXP(-((('PT1-result'!$M$13*'PT1-result'!$M$14)/'PT1-result'!$M$13)*((A2112-$A$305)/60)))</f>
        <v>0.6968396706451736</v>
      </c>
      <c r="D2112" s="10"/>
      <c r="E2112" s="15"/>
      <c r="F2112" s="10"/>
      <c r="G2112" s="10"/>
      <c r="H2112" s="10"/>
    </row>
    <row r="2113" spans="1:8" x14ac:dyDescent="0.2">
      <c r="A2113" s="13">
        <f t="shared" si="53"/>
        <v>210.79999999999231</v>
      </c>
      <c r="B2113" s="41">
        <v>0</v>
      </c>
      <c r="C2113" s="31">
        <f>$C$305*EXP(-((('PT1-result'!$M$13*'PT1-result'!$M$14)/'PT1-result'!$M$13)*((A2113-$A$305)/60)))</f>
        <v>0.69509974727897816</v>
      </c>
      <c r="D2113" s="10"/>
      <c r="E2113" s="15"/>
      <c r="F2113" s="10"/>
      <c r="G2113" s="10"/>
      <c r="H2113" s="10"/>
    </row>
    <row r="2114" spans="1:8" x14ac:dyDescent="0.2">
      <c r="A2114" s="13">
        <f t="shared" si="53"/>
        <v>210.8999999999923</v>
      </c>
      <c r="B2114" s="41">
        <v>0</v>
      </c>
      <c r="C2114" s="31">
        <f>$C$305*EXP(-((('PT1-result'!$M$13*'PT1-result'!$M$14)/'PT1-result'!$M$13)*((A2114-$A$305)/60)))</f>
        <v>0.69336416828846703</v>
      </c>
      <c r="D2114" s="10"/>
      <c r="E2114" s="15"/>
      <c r="F2114" s="10"/>
      <c r="G2114" s="10"/>
      <c r="H2114" s="10"/>
    </row>
    <row r="2115" spans="1:8" x14ac:dyDescent="0.2">
      <c r="A2115" s="13">
        <f t="shared" si="53"/>
        <v>210.9999999999923</v>
      </c>
      <c r="B2115" s="41">
        <v>0</v>
      </c>
      <c r="C2115" s="31">
        <f>$C$305*EXP(-((('PT1-result'!$M$13*'PT1-result'!$M$14)/'PT1-result'!$M$13)*((A2115-$A$305)/60)))</f>
        <v>0.69163292282626299</v>
      </c>
      <c r="D2115" s="10"/>
      <c r="E2115" s="15"/>
      <c r="F2115" s="10"/>
      <c r="G2115" s="10"/>
      <c r="H2115" s="10"/>
    </row>
    <row r="2116" spans="1:8" x14ac:dyDescent="0.2">
      <c r="A2116" s="13">
        <f t="shared" si="53"/>
        <v>211.09999999999229</v>
      </c>
      <c r="B2116" s="41">
        <v>0</v>
      </c>
      <c r="C2116" s="31">
        <f>$C$305*EXP(-((('PT1-result'!$M$13*'PT1-result'!$M$14)/'PT1-result'!$M$13)*((A2116-$A$305)/60)))</f>
        <v>0.68990600007207981</v>
      </c>
      <c r="D2116" s="10"/>
      <c r="E2116" s="15"/>
      <c r="F2116" s="10"/>
      <c r="G2116" s="10"/>
      <c r="H2116" s="10"/>
    </row>
    <row r="2117" spans="1:8" x14ac:dyDescent="0.2">
      <c r="A2117" s="13">
        <f t="shared" si="53"/>
        <v>211.19999999999229</v>
      </c>
      <c r="B2117" s="41">
        <v>0</v>
      </c>
      <c r="C2117" s="31">
        <f>$C$305*EXP(-((('PT1-result'!$M$13*'PT1-result'!$M$14)/'PT1-result'!$M$13)*((A2117-$A$305)/60)))</f>
        <v>0.68818338923264111</v>
      </c>
      <c r="D2117" s="10"/>
      <c r="E2117" s="15"/>
      <c r="F2117" s="10"/>
      <c r="G2117" s="10"/>
      <c r="H2117" s="10"/>
    </row>
    <row r="2118" spans="1:8" x14ac:dyDescent="0.2">
      <c r="A2118" s="13">
        <f t="shared" si="53"/>
        <v>211.29999999999228</v>
      </c>
      <c r="B2118" s="41">
        <v>0</v>
      </c>
      <c r="C2118" s="31">
        <f>$C$305*EXP(-((('PT1-result'!$M$13*'PT1-result'!$M$14)/'PT1-result'!$M$13)*((A2118-$A$305)/60)))</f>
        <v>0.68646507954162705</v>
      </c>
      <c r="D2118" s="10"/>
      <c r="E2118" s="15"/>
      <c r="F2118" s="10"/>
      <c r="G2118" s="10"/>
      <c r="H2118" s="10"/>
    </row>
    <row r="2119" spans="1:8" x14ac:dyDescent="0.2">
      <c r="A2119" s="13">
        <f t="shared" ref="A2119:A2182" si="54">A2118+0.1</f>
        <v>211.39999999999227</v>
      </c>
      <c r="B2119" s="41">
        <v>0</v>
      </c>
      <c r="C2119" s="31">
        <f>$C$305*EXP(-((('PT1-result'!$M$13*'PT1-result'!$M$14)/'PT1-result'!$M$13)*((A2119-$A$305)/60)))</f>
        <v>0.68475106025959309</v>
      </c>
      <c r="D2119" s="10"/>
      <c r="E2119" s="15"/>
      <c r="F2119" s="10"/>
      <c r="G2119" s="10"/>
      <c r="H2119" s="10"/>
    </row>
    <row r="2120" spans="1:8" x14ac:dyDescent="0.2">
      <c r="A2120" s="13">
        <f t="shared" si="54"/>
        <v>211.49999999999227</v>
      </c>
      <c r="B2120" s="41">
        <v>0</v>
      </c>
      <c r="C2120" s="31">
        <f>$C$305*EXP(-((('PT1-result'!$M$13*'PT1-result'!$M$14)/'PT1-result'!$M$13)*((A2120-$A$305)/60)))</f>
        <v>0.68304132067391632</v>
      </c>
      <c r="D2120" s="10"/>
      <c r="E2120" s="15"/>
      <c r="F2120" s="10"/>
      <c r="G2120" s="10"/>
      <c r="H2120" s="10"/>
    </row>
    <row r="2121" spans="1:8" x14ac:dyDescent="0.2">
      <c r="A2121" s="13">
        <f t="shared" si="54"/>
        <v>211.59999999999226</v>
      </c>
      <c r="B2121" s="41">
        <v>0</v>
      </c>
      <c r="C2121" s="31">
        <f>$C$305*EXP(-((('PT1-result'!$M$13*'PT1-result'!$M$14)/'PT1-result'!$M$13)*((A2121-$A$305)/60)))</f>
        <v>0.68133585009871611</v>
      </c>
      <c r="D2121" s="10"/>
      <c r="E2121" s="15"/>
      <c r="F2121" s="10"/>
      <c r="G2121" s="10"/>
      <c r="H2121" s="10"/>
    </row>
    <row r="2122" spans="1:8" x14ac:dyDescent="0.2">
      <c r="A2122" s="13">
        <f t="shared" si="54"/>
        <v>211.69999999999226</v>
      </c>
      <c r="B2122" s="41">
        <v>0</v>
      </c>
      <c r="C2122" s="31">
        <f>$C$305*EXP(-((('PT1-result'!$M$13*'PT1-result'!$M$14)/'PT1-result'!$M$13)*((A2122-$A$305)/60)))</f>
        <v>0.6796346378747975</v>
      </c>
      <c r="D2122" s="10"/>
      <c r="E2122" s="15"/>
      <c r="F2122" s="10"/>
      <c r="G2122" s="10"/>
      <c r="H2122" s="10"/>
    </row>
    <row r="2123" spans="1:8" x14ac:dyDescent="0.2">
      <c r="A2123" s="13">
        <f t="shared" si="54"/>
        <v>211.79999999999225</v>
      </c>
      <c r="B2123" s="41">
        <v>0</v>
      </c>
      <c r="C2123" s="31">
        <f>$C$305*EXP(-((('PT1-result'!$M$13*'PT1-result'!$M$14)/'PT1-result'!$M$13)*((A2123-$A$305)/60)))</f>
        <v>0.67793767336957733</v>
      </c>
      <c r="D2123" s="10"/>
      <c r="E2123" s="15"/>
      <c r="F2123" s="10"/>
      <c r="G2123" s="10"/>
      <c r="H2123" s="10"/>
    </row>
    <row r="2124" spans="1:8" x14ac:dyDescent="0.2">
      <c r="A2124" s="13">
        <f t="shared" si="54"/>
        <v>211.89999999999225</v>
      </c>
      <c r="B2124" s="41">
        <v>0</v>
      </c>
      <c r="C2124" s="31">
        <f>$C$305*EXP(-((('PT1-result'!$M$13*'PT1-result'!$M$14)/'PT1-result'!$M$13)*((A2124-$A$305)/60)))</f>
        <v>0.67624494597702378</v>
      </c>
      <c r="D2124" s="10"/>
      <c r="E2124" s="15"/>
      <c r="F2124" s="10"/>
      <c r="G2124" s="10"/>
      <c r="H2124" s="10"/>
    </row>
    <row r="2125" spans="1:8" x14ac:dyDescent="0.2">
      <c r="A2125" s="13">
        <f t="shared" si="54"/>
        <v>211.99999999999224</v>
      </c>
      <c r="B2125" s="41">
        <v>0</v>
      </c>
      <c r="C2125" s="31">
        <f>$C$305*EXP(-((('PT1-result'!$M$13*'PT1-result'!$M$14)/'PT1-result'!$M$13)*((A2125-$A$305)/60)))</f>
        <v>0.67455644511758206</v>
      </c>
      <c r="D2125" s="10"/>
      <c r="E2125" s="15"/>
      <c r="F2125" s="10"/>
      <c r="G2125" s="10"/>
      <c r="H2125" s="10"/>
    </row>
    <row r="2126" spans="1:8" x14ac:dyDescent="0.2">
      <c r="A2126" s="13">
        <f t="shared" si="54"/>
        <v>212.09999999999224</v>
      </c>
      <c r="B2126" s="41">
        <v>0</v>
      </c>
      <c r="C2126" s="31">
        <f>$C$305*EXP(-((('PT1-result'!$M$13*'PT1-result'!$M$14)/'PT1-result'!$M$13)*((A2126-$A$305)/60)))</f>
        <v>0.67287216023812013</v>
      </c>
      <c r="D2126" s="10"/>
      <c r="E2126" s="15"/>
      <c r="F2126" s="10"/>
      <c r="G2126" s="10"/>
      <c r="H2126" s="10"/>
    </row>
    <row r="2127" spans="1:8" x14ac:dyDescent="0.2">
      <c r="A2127" s="13">
        <f t="shared" si="54"/>
        <v>212.19999999999223</v>
      </c>
      <c r="B2127" s="41">
        <v>0</v>
      </c>
      <c r="C2127" s="31">
        <f>$C$305*EXP(-((('PT1-result'!$M$13*'PT1-result'!$M$14)/'PT1-result'!$M$13)*((A2127-$A$305)/60)))</f>
        <v>0.671192080811848</v>
      </c>
      <c r="D2127" s="10"/>
      <c r="E2127" s="15"/>
      <c r="F2127" s="10"/>
      <c r="G2127" s="10"/>
      <c r="H2127" s="10"/>
    </row>
    <row r="2128" spans="1:8" x14ac:dyDescent="0.2">
      <c r="A2128" s="13">
        <f t="shared" si="54"/>
        <v>212.29999999999222</v>
      </c>
      <c r="B2128" s="41">
        <v>0</v>
      </c>
      <c r="C2128" s="31">
        <f>$C$305*EXP(-((('PT1-result'!$M$13*'PT1-result'!$M$14)/'PT1-result'!$M$13)*((A2128-$A$305)/60)))</f>
        <v>0.66951619633826764</v>
      </c>
      <c r="D2128" s="10"/>
      <c r="E2128" s="15"/>
      <c r="F2128" s="10"/>
      <c r="G2128" s="10"/>
      <c r="H2128" s="10"/>
    </row>
    <row r="2129" spans="1:8" x14ac:dyDescent="0.2">
      <c r="A2129" s="13">
        <f t="shared" si="54"/>
        <v>212.39999999999222</v>
      </c>
      <c r="B2129" s="41">
        <v>0</v>
      </c>
      <c r="C2129" s="31">
        <f>$C$305*EXP(-((('PT1-result'!$M$13*'PT1-result'!$M$14)/'PT1-result'!$M$13)*((A2129-$A$305)/60)))</f>
        <v>0.66784449634309206</v>
      </c>
      <c r="D2129" s="10"/>
      <c r="E2129" s="15"/>
      <c r="F2129" s="10"/>
      <c r="G2129" s="10"/>
      <c r="H2129" s="10"/>
    </row>
    <row r="2130" spans="1:8" x14ac:dyDescent="0.2">
      <c r="A2130" s="13">
        <f t="shared" si="54"/>
        <v>212.49999999999221</v>
      </c>
      <c r="B2130" s="41">
        <v>0</v>
      </c>
      <c r="C2130" s="31">
        <f>$C$305*EXP(-((('PT1-result'!$M$13*'PT1-result'!$M$14)/'PT1-result'!$M$13)*((A2130-$A$305)/60)))</f>
        <v>0.66617697037819446</v>
      </c>
      <c r="D2130" s="10"/>
      <c r="E2130" s="15"/>
      <c r="F2130" s="10"/>
      <c r="G2130" s="10"/>
      <c r="H2130" s="10"/>
    </row>
    <row r="2131" spans="1:8" x14ac:dyDescent="0.2">
      <c r="A2131" s="13">
        <f t="shared" si="54"/>
        <v>212.59999999999221</v>
      </c>
      <c r="B2131" s="41">
        <v>0</v>
      </c>
      <c r="C2131" s="31">
        <f>$C$305*EXP(-((('PT1-result'!$M$13*'PT1-result'!$M$14)/'PT1-result'!$M$13)*((A2131-$A$305)/60)))</f>
        <v>0.66451360802152903</v>
      </c>
      <c r="D2131" s="10"/>
      <c r="E2131" s="15"/>
      <c r="F2131" s="10"/>
      <c r="G2131" s="10"/>
      <c r="H2131" s="10"/>
    </row>
    <row r="2132" spans="1:8" x14ac:dyDescent="0.2">
      <c r="A2132" s="13">
        <f t="shared" si="54"/>
        <v>212.6999999999922</v>
      </c>
      <c r="B2132" s="41">
        <v>0</v>
      </c>
      <c r="C2132" s="31">
        <f>$C$305*EXP(-((('PT1-result'!$M$13*'PT1-result'!$M$14)/'PT1-result'!$M$13)*((A2132-$A$305)/60)))</f>
        <v>0.66285439887707742</v>
      </c>
      <c r="D2132" s="10"/>
      <c r="E2132" s="15"/>
      <c r="F2132" s="10"/>
      <c r="G2132" s="10"/>
      <c r="H2132" s="10"/>
    </row>
    <row r="2133" spans="1:8" x14ac:dyDescent="0.2">
      <c r="A2133" s="13">
        <f t="shared" si="54"/>
        <v>212.7999999999922</v>
      </c>
      <c r="B2133" s="41">
        <v>0</v>
      </c>
      <c r="C2133" s="31">
        <f>$C$305*EXP(-((('PT1-result'!$M$13*'PT1-result'!$M$14)/'PT1-result'!$M$13)*((A2133-$A$305)/60)))</f>
        <v>0.66119933257477592</v>
      </c>
      <c r="D2133" s="10"/>
      <c r="E2133" s="15"/>
      <c r="F2133" s="10"/>
      <c r="G2133" s="10"/>
      <c r="H2133" s="10"/>
    </row>
    <row r="2134" spans="1:8" x14ac:dyDescent="0.2">
      <c r="A2134" s="13">
        <f t="shared" si="54"/>
        <v>212.89999999999219</v>
      </c>
      <c r="B2134" s="41">
        <v>0</v>
      </c>
      <c r="C2134" s="31">
        <f>$C$305*EXP(-((('PT1-result'!$M$13*'PT1-result'!$M$14)/'PT1-result'!$M$13)*((A2134-$A$305)/60)))</f>
        <v>0.65954839877045657</v>
      </c>
      <c r="D2134" s="10"/>
      <c r="E2134" s="15"/>
      <c r="F2134" s="10"/>
      <c r="G2134" s="10"/>
      <c r="H2134" s="10"/>
    </row>
    <row r="2135" spans="1:8" x14ac:dyDescent="0.2">
      <c r="A2135" s="13">
        <f t="shared" si="54"/>
        <v>212.99999999999218</v>
      </c>
      <c r="B2135" s="41">
        <v>0</v>
      </c>
      <c r="C2135" s="31">
        <f>$C$305*EXP(-((('PT1-result'!$M$13*'PT1-result'!$M$14)/'PT1-result'!$M$13)*((A2135-$A$305)/60)))</f>
        <v>0.65790158714577474</v>
      </c>
      <c r="D2135" s="10"/>
      <c r="E2135" s="15"/>
      <c r="F2135" s="10"/>
      <c r="G2135" s="10"/>
      <c r="H2135" s="10"/>
    </row>
    <row r="2136" spans="1:8" x14ac:dyDescent="0.2">
      <c r="A2136" s="13">
        <f t="shared" si="54"/>
        <v>213.09999999999218</v>
      </c>
      <c r="B2136" s="41">
        <v>0</v>
      </c>
      <c r="C2136" s="31">
        <f>$C$305*EXP(-((('PT1-result'!$M$13*'PT1-result'!$M$14)/'PT1-result'!$M$13)*((A2136-$A$305)/60)))</f>
        <v>0.65625888740815586</v>
      </c>
      <c r="D2136" s="10"/>
      <c r="E2136" s="15"/>
      <c r="F2136" s="10"/>
      <c r="G2136" s="10"/>
      <c r="H2136" s="10"/>
    </row>
    <row r="2137" spans="1:8" x14ac:dyDescent="0.2">
      <c r="A2137" s="13">
        <f t="shared" si="54"/>
        <v>213.19999999999217</v>
      </c>
      <c r="B2137" s="41">
        <v>0</v>
      </c>
      <c r="C2137" s="31">
        <f>$C$305*EXP(-((('PT1-result'!$M$13*'PT1-result'!$M$14)/'PT1-result'!$M$13)*((A2137-$A$305)/60)))</f>
        <v>0.65462028929071792</v>
      </c>
      <c r="D2137" s="10"/>
      <c r="E2137" s="15"/>
      <c r="F2137" s="10"/>
      <c r="G2137" s="10"/>
      <c r="H2137" s="10"/>
    </row>
    <row r="2138" spans="1:8" x14ac:dyDescent="0.2">
      <c r="A2138" s="13">
        <f t="shared" si="54"/>
        <v>213.29999999999217</v>
      </c>
      <c r="B2138" s="41">
        <v>0</v>
      </c>
      <c r="C2138" s="31">
        <f>$C$305*EXP(-((('PT1-result'!$M$13*'PT1-result'!$M$14)/'PT1-result'!$M$13)*((A2138-$A$305)/60)))</f>
        <v>0.65298578255222062</v>
      </c>
      <c r="D2138" s="10"/>
      <c r="E2138" s="15"/>
      <c r="F2138" s="10"/>
      <c r="G2138" s="10"/>
      <c r="H2138" s="10"/>
    </row>
    <row r="2139" spans="1:8" x14ac:dyDescent="0.2">
      <c r="A2139" s="13">
        <f t="shared" si="54"/>
        <v>213.39999999999216</v>
      </c>
      <c r="B2139" s="41">
        <v>0</v>
      </c>
      <c r="C2139" s="31">
        <f>$C$305*EXP(-((('PT1-result'!$M$13*'PT1-result'!$M$14)/'PT1-result'!$M$13)*((A2139-$A$305)/60)))</f>
        <v>0.65135535697698832</v>
      </c>
      <c r="D2139" s="10"/>
      <c r="E2139" s="15"/>
      <c r="F2139" s="10"/>
      <c r="G2139" s="10"/>
      <c r="H2139" s="10"/>
    </row>
    <row r="2140" spans="1:8" x14ac:dyDescent="0.2">
      <c r="A2140" s="13">
        <f t="shared" si="54"/>
        <v>213.49999999999216</v>
      </c>
      <c r="B2140" s="41">
        <v>0</v>
      </c>
      <c r="C2140" s="31">
        <f>$C$305*EXP(-((('PT1-result'!$M$13*'PT1-result'!$M$14)/'PT1-result'!$M$13)*((A2140-$A$305)/60)))</f>
        <v>0.64972900237485887</v>
      </c>
      <c r="D2140" s="10"/>
      <c r="E2140" s="15"/>
      <c r="F2140" s="10"/>
      <c r="G2140" s="10"/>
      <c r="H2140" s="10"/>
    </row>
    <row r="2141" spans="1:8" x14ac:dyDescent="0.2">
      <c r="A2141" s="13">
        <f t="shared" si="54"/>
        <v>213.59999999999215</v>
      </c>
      <c r="B2141" s="41">
        <v>0</v>
      </c>
      <c r="C2141" s="31">
        <f>$C$305*EXP(-((('PT1-result'!$M$13*'PT1-result'!$M$14)/'PT1-result'!$M$13)*((A2141-$A$305)/60)))</f>
        <v>0.6481067085811083</v>
      </c>
      <c r="D2141" s="10"/>
      <c r="E2141" s="15"/>
      <c r="F2141" s="10"/>
      <c r="G2141" s="10"/>
      <c r="H2141" s="10"/>
    </row>
    <row r="2142" spans="1:8" x14ac:dyDescent="0.2">
      <c r="A2142" s="13">
        <f t="shared" si="54"/>
        <v>213.69999999999214</v>
      </c>
      <c r="B2142" s="41">
        <v>0</v>
      </c>
      <c r="C2142" s="31">
        <f>$C$305*EXP(-((('PT1-result'!$M$13*'PT1-result'!$M$14)/'PT1-result'!$M$13)*((A2142-$A$305)/60)))</f>
        <v>0.6464884654563966</v>
      </c>
      <c r="D2142" s="10"/>
      <c r="E2142" s="15"/>
      <c r="F2142" s="10"/>
      <c r="G2142" s="10"/>
      <c r="H2142" s="10"/>
    </row>
    <row r="2143" spans="1:8" x14ac:dyDescent="0.2">
      <c r="A2143" s="13">
        <f t="shared" si="54"/>
        <v>213.79999999999214</v>
      </c>
      <c r="B2143" s="41">
        <v>0</v>
      </c>
      <c r="C2143" s="31">
        <f>$C$305*EXP(-((('PT1-result'!$M$13*'PT1-result'!$M$14)/'PT1-result'!$M$13)*((A2143-$A$305)/60)))</f>
        <v>0.64487426288669791</v>
      </c>
      <c r="D2143" s="10"/>
      <c r="E2143" s="15"/>
      <c r="F2143" s="10"/>
      <c r="G2143" s="10"/>
      <c r="H2143" s="10"/>
    </row>
    <row r="2144" spans="1:8" x14ac:dyDescent="0.2">
      <c r="A2144" s="13">
        <f t="shared" si="54"/>
        <v>213.89999999999213</v>
      </c>
      <c r="B2144" s="41">
        <v>0</v>
      </c>
      <c r="C2144" s="31">
        <f>$C$305*EXP(-((('PT1-result'!$M$13*'PT1-result'!$M$14)/'PT1-result'!$M$13)*((A2144-$A$305)/60)))</f>
        <v>0.64326409078324265</v>
      </c>
      <c r="D2144" s="10"/>
      <c r="E2144" s="15"/>
      <c r="F2144" s="10"/>
      <c r="G2144" s="10"/>
      <c r="H2144" s="10"/>
    </row>
    <row r="2145" spans="1:8" x14ac:dyDescent="0.2">
      <c r="A2145" s="13">
        <f t="shared" si="54"/>
        <v>213.99999999999213</v>
      </c>
      <c r="B2145" s="41">
        <v>0</v>
      </c>
      <c r="C2145" s="31">
        <f>$C$305*EXP(-((('PT1-result'!$M$13*'PT1-result'!$M$14)/'PT1-result'!$M$13)*((A2145-$A$305)/60)))</f>
        <v>0.64165793908244695</v>
      </c>
      <c r="D2145" s="10"/>
      <c r="E2145" s="15"/>
      <c r="F2145" s="10"/>
      <c r="G2145" s="10"/>
      <c r="H2145" s="10"/>
    </row>
    <row r="2146" spans="1:8" x14ac:dyDescent="0.2">
      <c r="A2146" s="13">
        <f t="shared" si="54"/>
        <v>214.09999999999212</v>
      </c>
      <c r="B2146" s="41">
        <v>0</v>
      </c>
      <c r="C2146" s="31">
        <f>$C$305*EXP(-((('PT1-result'!$M$13*'PT1-result'!$M$14)/'PT1-result'!$M$13)*((A2146-$A$305)/60)))</f>
        <v>0.64005579774586097</v>
      </c>
      <c r="D2146" s="10"/>
      <c r="E2146" s="15"/>
      <c r="F2146" s="10"/>
      <c r="G2146" s="10"/>
      <c r="H2146" s="10"/>
    </row>
    <row r="2147" spans="1:8" x14ac:dyDescent="0.2">
      <c r="A2147" s="13">
        <f t="shared" si="54"/>
        <v>214.19999999999212</v>
      </c>
      <c r="B2147" s="41">
        <v>0</v>
      </c>
      <c r="C2147" s="31">
        <f>$C$305*EXP(-((('PT1-result'!$M$13*'PT1-result'!$M$14)/'PT1-result'!$M$13)*((A2147-$A$305)/60)))</f>
        <v>0.6384576567600927</v>
      </c>
      <c r="D2147" s="10"/>
      <c r="E2147" s="15"/>
      <c r="F2147" s="10"/>
      <c r="G2147" s="10"/>
      <c r="H2147" s="10"/>
    </row>
    <row r="2148" spans="1:8" x14ac:dyDescent="0.2">
      <c r="A2148" s="13">
        <f t="shared" si="54"/>
        <v>214.29999999999211</v>
      </c>
      <c r="B2148" s="41">
        <v>0</v>
      </c>
      <c r="C2148" s="31">
        <f>$C$305*EXP(-((('PT1-result'!$M$13*'PT1-result'!$M$14)/'PT1-result'!$M$13)*((A2148-$A$305)/60)))</f>
        <v>0.63686350613675924</v>
      </c>
      <c r="D2148" s="10"/>
      <c r="E2148" s="15"/>
      <c r="F2148" s="10"/>
      <c r="G2148" s="10"/>
      <c r="H2148" s="10"/>
    </row>
    <row r="2149" spans="1:8" x14ac:dyDescent="0.2">
      <c r="A2149" s="13">
        <f t="shared" si="54"/>
        <v>214.3999999999921</v>
      </c>
      <c r="B2149" s="41">
        <v>0</v>
      </c>
      <c r="C2149" s="31">
        <f>$C$305*EXP(-((('PT1-result'!$M$13*'PT1-result'!$M$14)/'PT1-result'!$M$13)*((A2149-$A$305)/60)))</f>
        <v>0.63527333591241053</v>
      </c>
      <c r="D2149" s="10"/>
      <c r="E2149" s="15"/>
      <c r="F2149" s="10"/>
      <c r="G2149" s="10"/>
      <c r="H2149" s="10"/>
    </row>
    <row r="2150" spans="1:8" x14ac:dyDescent="0.2">
      <c r="A2150" s="13">
        <f t="shared" si="54"/>
        <v>214.4999999999921</v>
      </c>
      <c r="B2150" s="41">
        <v>0</v>
      </c>
      <c r="C2150" s="31">
        <f>$C$305*EXP(-((('PT1-result'!$M$13*'PT1-result'!$M$14)/'PT1-result'!$M$13)*((A2150-$A$305)/60)))</f>
        <v>0.63368713614848082</v>
      </c>
      <c r="D2150" s="10"/>
      <c r="E2150" s="15"/>
      <c r="F2150" s="10"/>
      <c r="G2150" s="10"/>
      <c r="H2150" s="10"/>
    </row>
    <row r="2151" spans="1:8" x14ac:dyDescent="0.2">
      <c r="A2151" s="13">
        <f t="shared" si="54"/>
        <v>214.59999999999209</v>
      </c>
      <c r="B2151" s="41">
        <v>0</v>
      </c>
      <c r="C2151" s="31">
        <f>$C$305*EXP(-((('PT1-result'!$M$13*'PT1-result'!$M$14)/'PT1-result'!$M$13)*((A2151-$A$305)/60)))</f>
        <v>0.63210489693121386</v>
      </c>
      <c r="D2151" s="10"/>
      <c r="E2151" s="15"/>
      <c r="F2151" s="10"/>
      <c r="G2151" s="10"/>
      <c r="H2151" s="10"/>
    </row>
    <row r="2152" spans="1:8" x14ac:dyDescent="0.2">
      <c r="A2152" s="13">
        <f t="shared" si="54"/>
        <v>214.69999999999209</v>
      </c>
      <c r="B2152" s="41">
        <v>0</v>
      </c>
      <c r="C2152" s="31">
        <f>$C$305*EXP(-((('PT1-result'!$M$13*'PT1-result'!$M$14)/'PT1-result'!$M$13)*((A2152-$A$305)/60)))</f>
        <v>0.63052660837161079</v>
      </c>
      <c r="D2152" s="10"/>
      <c r="E2152" s="15"/>
      <c r="F2152" s="10"/>
      <c r="G2152" s="10"/>
      <c r="H2152" s="10"/>
    </row>
    <row r="2153" spans="1:8" x14ac:dyDescent="0.2">
      <c r="A2153" s="13">
        <f t="shared" si="54"/>
        <v>214.79999999999208</v>
      </c>
      <c r="B2153" s="41">
        <v>0</v>
      </c>
      <c r="C2153" s="31">
        <f>$C$305*EXP(-((('PT1-result'!$M$13*'PT1-result'!$M$14)/'PT1-result'!$M$13)*((A2153-$A$305)/60)))</f>
        <v>0.62895226060536213</v>
      </c>
      <c r="D2153" s="10"/>
      <c r="E2153" s="15"/>
      <c r="F2153" s="10"/>
      <c r="G2153" s="10"/>
      <c r="H2153" s="10"/>
    </row>
    <row r="2154" spans="1:8" x14ac:dyDescent="0.2">
      <c r="A2154" s="13">
        <f t="shared" si="54"/>
        <v>214.89999999999208</v>
      </c>
      <c r="B2154" s="41">
        <v>0</v>
      </c>
      <c r="C2154" s="31">
        <f>$C$305*EXP(-((('PT1-result'!$M$13*'PT1-result'!$M$14)/'PT1-result'!$M$13)*((A2154-$A$305)/60)))</f>
        <v>0.62738184379279072</v>
      </c>
      <c r="D2154" s="10"/>
      <c r="E2154" s="15"/>
      <c r="F2154" s="10"/>
      <c r="G2154" s="10"/>
      <c r="H2154" s="10"/>
    </row>
    <row r="2155" spans="1:8" x14ac:dyDescent="0.2">
      <c r="A2155" s="13">
        <f t="shared" si="54"/>
        <v>214.99999999999207</v>
      </c>
      <c r="B2155" s="41">
        <v>0</v>
      </c>
      <c r="C2155" s="31">
        <f>$C$305*EXP(-((('PT1-result'!$M$13*'PT1-result'!$M$14)/'PT1-result'!$M$13)*((A2155-$A$305)/60)))</f>
        <v>0.62581534811878348</v>
      </c>
      <c r="D2155" s="10"/>
      <c r="E2155" s="15"/>
      <c r="F2155" s="10"/>
      <c r="G2155" s="10"/>
      <c r="H2155" s="10"/>
    </row>
    <row r="2156" spans="1:8" x14ac:dyDescent="0.2">
      <c r="A2156" s="13">
        <f t="shared" si="54"/>
        <v>215.09999999999206</v>
      </c>
      <c r="B2156" s="41">
        <v>0</v>
      </c>
      <c r="C2156" s="31">
        <f>$C$305*EXP(-((('PT1-result'!$M$13*'PT1-result'!$M$14)/'PT1-result'!$M$13)*((A2156-$A$305)/60)))</f>
        <v>0.62425276379274075</v>
      </c>
      <c r="D2156" s="10"/>
      <c r="E2156" s="15"/>
      <c r="F2156" s="10"/>
      <c r="G2156" s="10"/>
      <c r="H2156" s="10"/>
    </row>
    <row r="2157" spans="1:8" x14ac:dyDescent="0.2">
      <c r="A2157" s="13">
        <f t="shared" si="54"/>
        <v>215.19999999999206</v>
      </c>
      <c r="B2157" s="41">
        <v>0</v>
      </c>
      <c r="C2157" s="31">
        <f>$C$305*EXP(-((('PT1-result'!$M$13*'PT1-result'!$M$14)/'PT1-result'!$M$13)*((A2157-$A$305)/60)))</f>
        <v>0.62269408104850232</v>
      </c>
      <c r="D2157" s="10"/>
      <c r="E2157" s="15"/>
      <c r="F2157" s="10"/>
      <c r="G2157" s="10"/>
      <c r="H2157" s="10"/>
    </row>
    <row r="2158" spans="1:8" x14ac:dyDescent="0.2">
      <c r="A2158" s="13">
        <f t="shared" si="54"/>
        <v>215.29999999999205</v>
      </c>
      <c r="B2158" s="41">
        <v>0</v>
      </c>
      <c r="C2158" s="31">
        <f>$C$305*EXP(-((('PT1-result'!$M$13*'PT1-result'!$M$14)/'PT1-result'!$M$13)*((A2158-$A$305)/60)))</f>
        <v>0.62113929014429903</v>
      </c>
      <c r="D2158" s="10"/>
      <c r="E2158" s="15"/>
      <c r="F2158" s="10"/>
      <c r="G2158" s="10"/>
      <c r="H2158" s="10"/>
    </row>
    <row r="2159" spans="1:8" x14ac:dyDescent="0.2">
      <c r="A2159" s="13">
        <f t="shared" si="54"/>
        <v>215.39999999999205</v>
      </c>
      <c r="B2159" s="41">
        <v>0</v>
      </c>
      <c r="C2159" s="31">
        <f>$C$305*EXP(-((('PT1-result'!$M$13*'PT1-result'!$M$14)/'PT1-result'!$M$13)*((A2159-$A$305)/60)))</f>
        <v>0.61958838136267946</v>
      </c>
      <c r="D2159" s="10"/>
      <c r="E2159" s="15"/>
      <c r="F2159" s="10"/>
      <c r="G2159" s="10"/>
      <c r="H2159" s="10"/>
    </row>
    <row r="2160" spans="1:8" x14ac:dyDescent="0.2">
      <c r="A2160" s="13">
        <f t="shared" si="54"/>
        <v>215.49999999999204</v>
      </c>
      <c r="B2160" s="41">
        <v>0</v>
      </c>
      <c r="C2160" s="31">
        <f>$C$305*EXP(-((('PT1-result'!$M$13*'PT1-result'!$M$14)/'PT1-result'!$M$13)*((A2160-$A$305)/60)))</f>
        <v>0.61804134501046182</v>
      </c>
      <c r="D2160" s="10"/>
      <c r="E2160" s="15"/>
      <c r="F2160" s="10"/>
      <c r="G2160" s="10"/>
      <c r="H2160" s="10"/>
    </row>
    <row r="2161" spans="1:8" x14ac:dyDescent="0.2">
      <c r="A2161" s="13">
        <f t="shared" si="54"/>
        <v>215.59999999999204</v>
      </c>
      <c r="B2161" s="41">
        <v>0</v>
      </c>
      <c r="C2161" s="31">
        <f>$C$305*EXP(-((('PT1-result'!$M$13*'PT1-result'!$M$14)/'PT1-result'!$M$13)*((A2161-$A$305)/60)))</f>
        <v>0.61649817141866137</v>
      </c>
      <c r="D2161" s="10"/>
      <c r="E2161" s="15"/>
      <c r="F2161" s="10"/>
      <c r="G2161" s="10"/>
      <c r="H2161" s="10"/>
    </row>
    <row r="2162" spans="1:8" x14ac:dyDescent="0.2">
      <c r="A2162" s="13">
        <f t="shared" si="54"/>
        <v>215.69999999999203</v>
      </c>
      <c r="B2162" s="41">
        <v>0</v>
      </c>
      <c r="C2162" s="31">
        <f>$C$305*EXP(-((('PT1-result'!$M$13*'PT1-result'!$M$14)/'PT1-result'!$M$13)*((A2162-$A$305)/60)))</f>
        <v>0.61495885094243963</v>
      </c>
      <c r="D2162" s="10"/>
      <c r="E2162" s="15"/>
      <c r="F2162" s="10"/>
      <c r="G2162" s="10"/>
      <c r="H2162" s="10"/>
    </row>
    <row r="2163" spans="1:8" x14ac:dyDescent="0.2">
      <c r="A2163" s="13">
        <f t="shared" si="54"/>
        <v>215.79999999999202</v>
      </c>
      <c r="B2163" s="41">
        <v>0</v>
      </c>
      <c r="C2163" s="31">
        <f>$C$305*EXP(-((('PT1-result'!$M$13*'PT1-result'!$M$14)/'PT1-result'!$M$13)*((A2163-$A$305)/60)))</f>
        <v>0.61342337396103763</v>
      </c>
      <c r="D2163" s="10"/>
      <c r="E2163" s="15"/>
      <c r="F2163" s="10"/>
      <c r="G2163" s="10"/>
      <c r="H2163" s="10"/>
    </row>
    <row r="2164" spans="1:8" x14ac:dyDescent="0.2">
      <c r="A2164" s="13">
        <f t="shared" si="54"/>
        <v>215.89999999999202</v>
      </c>
      <c r="B2164" s="41">
        <v>0</v>
      </c>
      <c r="C2164" s="31">
        <f>$C$305*EXP(-((('PT1-result'!$M$13*'PT1-result'!$M$14)/'PT1-result'!$M$13)*((A2164-$A$305)/60)))</f>
        <v>0.61189173087772064</v>
      </c>
      <c r="D2164" s="10"/>
      <c r="E2164" s="15"/>
      <c r="F2164" s="10"/>
      <c r="G2164" s="10"/>
      <c r="H2164" s="10"/>
    </row>
    <row r="2165" spans="1:8" x14ac:dyDescent="0.2">
      <c r="A2165" s="13">
        <f t="shared" si="54"/>
        <v>215.99999999999201</v>
      </c>
      <c r="B2165" s="41">
        <v>0</v>
      </c>
      <c r="C2165" s="31">
        <f>$C$305*EXP(-((('PT1-result'!$M$13*'PT1-result'!$M$14)/'PT1-result'!$M$13)*((A2165-$A$305)/60)))</f>
        <v>0.61036391211971197</v>
      </c>
      <c r="D2165" s="10"/>
      <c r="E2165" s="15"/>
      <c r="F2165" s="10"/>
      <c r="G2165" s="10"/>
      <c r="H2165" s="10"/>
    </row>
    <row r="2166" spans="1:8" x14ac:dyDescent="0.2">
      <c r="A2166" s="13">
        <f t="shared" si="54"/>
        <v>216.09999999999201</v>
      </c>
      <c r="B2166" s="41">
        <v>0</v>
      </c>
      <c r="C2166" s="31">
        <f>$C$305*EXP(-((('PT1-result'!$M$13*'PT1-result'!$M$14)/'PT1-result'!$M$13)*((A2166-$A$305)/60)))</f>
        <v>0.60883990813814248</v>
      </c>
      <c r="D2166" s="10"/>
      <c r="E2166" s="15"/>
      <c r="F2166" s="10"/>
      <c r="G2166" s="10"/>
      <c r="H2166" s="10"/>
    </row>
    <row r="2167" spans="1:8" x14ac:dyDescent="0.2">
      <c r="A2167" s="13">
        <f t="shared" si="54"/>
        <v>216.199999999992</v>
      </c>
      <c r="B2167" s="41">
        <v>0</v>
      </c>
      <c r="C2167" s="31">
        <f>$C$305*EXP(-((('PT1-result'!$M$13*'PT1-result'!$M$14)/'PT1-result'!$M$13)*((A2167-$A$305)/60)))</f>
        <v>0.60731970940797908</v>
      </c>
      <c r="D2167" s="10"/>
      <c r="E2167" s="15"/>
      <c r="F2167" s="10"/>
      <c r="G2167" s="10"/>
      <c r="H2167" s="10"/>
    </row>
    <row r="2168" spans="1:8" x14ac:dyDescent="0.2">
      <c r="A2168" s="13">
        <f t="shared" si="54"/>
        <v>216.299999999992</v>
      </c>
      <c r="B2168" s="41">
        <v>0</v>
      </c>
      <c r="C2168" s="31">
        <f>$C$305*EXP(-((('PT1-result'!$M$13*'PT1-result'!$M$14)/'PT1-result'!$M$13)*((A2168-$A$305)/60)))</f>
        <v>0.60580330642797808</v>
      </c>
      <c r="D2168" s="10"/>
      <c r="E2168" s="15"/>
      <c r="F2168" s="10"/>
      <c r="G2168" s="10"/>
      <c r="H2168" s="10"/>
    </row>
    <row r="2169" spans="1:8" x14ac:dyDescent="0.2">
      <c r="A2169" s="13">
        <f t="shared" si="54"/>
        <v>216.39999999999199</v>
      </c>
      <c r="B2169" s="41">
        <v>0</v>
      </c>
      <c r="C2169" s="31">
        <f>$C$305*EXP(-((('PT1-result'!$M$13*'PT1-result'!$M$14)/'PT1-result'!$M$13)*((A2169-$A$305)/60)))</f>
        <v>0.60429068972061273</v>
      </c>
      <c r="D2169" s="10"/>
      <c r="E2169" s="15"/>
      <c r="F2169" s="10"/>
      <c r="G2169" s="10"/>
      <c r="H2169" s="10"/>
    </row>
    <row r="2170" spans="1:8" x14ac:dyDescent="0.2">
      <c r="A2170" s="13">
        <f t="shared" si="54"/>
        <v>216.49999999999199</v>
      </c>
      <c r="B2170" s="41">
        <v>0</v>
      </c>
      <c r="C2170" s="31">
        <f>$C$305*EXP(-((('PT1-result'!$M$13*'PT1-result'!$M$14)/'PT1-result'!$M$13)*((A2170-$A$305)/60)))</f>
        <v>0.60278184983202687</v>
      </c>
      <c r="D2170" s="10"/>
      <c r="E2170" s="15"/>
      <c r="F2170" s="10"/>
      <c r="G2170" s="10"/>
      <c r="H2170" s="10"/>
    </row>
    <row r="2171" spans="1:8" x14ac:dyDescent="0.2">
      <c r="A2171" s="13">
        <f t="shared" si="54"/>
        <v>216.59999999999198</v>
      </c>
      <c r="B2171" s="41">
        <v>0</v>
      </c>
      <c r="C2171" s="31">
        <f>$C$305*EXP(-((('PT1-result'!$M$13*'PT1-result'!$M$14)/'PT1-result'!$M$13)*((A2171-$A$305)/60)))</f>
        <v>0.6012767773319635</v>
      </c>
      <c r="D2171" s="10"/>
      <c r="E2171" s="15"/>
      <c r="F2171" s="10"/>
      <c r="G2171" s="10"/>
      <c r="H2171" s="10"/>
    </row>
    <row r="2172" spans="1:8" x14ac:dyDescent="0.2">
      <c r="A2172" s="13">
        <f t="shared" si="54"/>
        <v>216.69999999999197</v>
      </c>
      <c r="B2172" s="41">
        <v>0</v>
      </c>
      <c r="C2172" s="31">
        <f>$C$305*EXP(-((('PT1-result'!$M$13*'PT1-result'!$M$14)/'PT1-result'!$M$13)*((A2172-$A$305)/60)))</f>
        <v>0.59977546281371619</v>
      </c>
      <c r="D2172" s="10"/>
      <c r="E2172" s="15"/>
      <c r="F2172" s="10"/>
      <c r="G2172" s="10"/>
      <c r="H2172" s="10"/>
    </row>
    <row r="2173" spans="1:8" x14ac:dyDescent="0.2">
      <c r="A2173" s="13">
        <f t="shared" si="54"/>
        <v>216.79999999999197</v>
      </c>
      <c r="B2173" s="41">
        <v>0</v>
      </c>
      <c r="C2173" s="31">
        <f>$C$305*EXP(-((('PT1-result'!$M$13*'PT1-result'!$M$14)/'PT1-result'!$M$13)*((A2173-$A$305)/60)))</f>
        <v>0.59827789689406341</v>
      </c>
      <c r="D2173" s="10"/>
      <c r="E2173" s="15"/>
      <c r="F2173" s="10"/>
      <c r="G2173" s="10"/>
      <c r="H2173" s="10"/>
    </row>
    <row r="2174" spans="1:8" x14ac:dyDescent="0.2">
      <c r="A2174" s="13">
        <f t="shared" si="54"/>
        <v>216.89999999999196</v>
      </c>
      <c r="B2174" s="41">
        <v>0</v>
      </c>
      <c r="C2174" s="31">
        <f>$C$305*EXP(-((('PT1-result'!$M$13*'PT1-result'!$M$14)/'PT1-result'!$M$13)*((A2174-$A$305)/60)))</f>
        <v>0.59678407021321478</v>
      </c>
      <c r="D2174" s="10"/>
      <c r="E2174" s="15"/>
      <c r="F2174" s="10"/>
      <c r="G2174" s="10"/>
      <c r="H2174" s="10"/>
    </row>
    <row r="2175" spans="1:8" x14ac:dyDescent="0.2">
      <c r="A2175" s="13">
        <f t="shared" si="54"/>
        <v>216.99999999999196</v>
      </c>
      <c r="B2175" s="41">
        <v>0</v>
      </c>
      <c r="C2175" s="31">
        <f>$C$305*EXP(-((('PT1-result'!$M$13*'PT1-result'!$M$14)/'PT1-result'!$M$13)*((A2175-$A$305)/60)))</f>
        <v>0.5952939734347461</v>
      </c>
      <c r="D2175" s="10"/>
      <c r="E2175" s="15"/>
      <c r="F2175" s="10"/>
      <c r="G2175" s="10"/>
      <c r="H2175" s="10"/>
    </row>
    <row r="2176" spans="1:8" x14ac:dyDescent="0.2">
      <c r="A2176" s="13">
        <f t="shared" si="54"/>
        <v>217.09999999999195</v>
      </c>
      <c r="B2176" s="41">
        <v>0</v>
      </c>
      <c r="C2176" s="31">
        <f>$C$305*EXP(-((('PT1-result'!$M$13*'PT1-result'!$M$14)/'PT1-result'!$M$13)*((A2176-$A$305)/60)))</f>
        <v>0.59380759724555077</v>
      </c>
      <c r="D2176" s="10"/>
      <c r="E2176" s="15"/>
      <c r="F2176" s="10"/>
      <c r="G2176" s="10"/>
      <c r="H2176" s="10"/>
    </row>
    <row r="2177" spans="1:8" x14ac:dyDescent="0.2">
      <c r="A2177" s="13">
        <f t="shared" si="54"/>
        <v>217.19999999999195</v>
      </c>
      <c r="B2177" s="41">
        <v>0</v>
      </c>
      <c r="C2177" s="31">
        <f>$C$305*EXP(-((('PT1-result'!$M$13*'PT1-result'!$M$14)/'PT1-result'!$M$13)*((A2177-$A$305)/60)))</f>
        <v>0.59232493235576944</v>
      </c>
      <c r="D2177" s="10"/>
      <c r="E2177" s="15"/>
      <c r="F2177" s="10"/>
      <c r="G2177" s="10"/>
      <c r="H2177" s="10"/>
    </row>
    <row r="2178" spans="1:8" x14ac:dyDescent="0.2">
      <c r="A2178" s="13">
        <f t="shared" si="54"/>
        <v>217.29999999999194</v>
      </c>
      <c r="B2178" s="41">
        <v>0</v>
      </c>
      <c r="C2178" s="31">
        <f>$C$305*EXP(-((('PT1-result'!$M$13*'PT1-result'!$M$14)/'PT1-result'!$M$13)*((A2178-$A$305)/60)))</f>
        <v>0.59084596949874524</v>
      </c>
      <c r="D2178" s="10"/>
      <c r="E2178" s="15"/>
      <c r="F2178" s="10"/>
      <c r="G2178" s="10"/>
      <c r="H2178" s="10"/>
    </row>
    <row r="2179" spans="1:8" x14ac:dyDescent="0.2">
      <c r="A2179" s="13">
        <f t="shared" si="54"/>
        <v>217.39999999999193</v>
      </c>
      <c r="B2179" s="41">
        <v>0</v>
      </c>
      <c r="C2179" s="31">
        <f>$C$305*EXP(-((('PT1-result'!$M$13*'PT1-result'!$M$14)/'PT1-result'!$M$13)*((A2179-$A$305)/60)))</f>
        <v>0.58937069943095211</v>
      </c>
      <c r="D2179" s="10"/>
      <c r="E2179" s="15"/>
      <c r="F2179" s="10"/>
      <c r="G2179" s="10"/>
      <c r="H2179" s="10"/>
    </row>
    <row r="2180" spans="1:8" x14ac:dyDescent="0.2">
      <c r="A2180" s="13">
        <f t="shared" si="54"/>
        <v>217.49999999999193</v>
      </c>
      <c r="B2180" s="41">
        <v>0</v>
      </c>
      <c r="C2180" s="31">
        <f>$C$305*EXP(-((('PT1-result'!$M$13*'PT1-result'!$M$14)/'PT1-result'!$M$13)*((A2180-$A$305)/60)))</f>
        <v>0.58789911293195063</v>
      </c>
      <c r="D2180" s="10"/>
      <c r="E2180" s="15"/>
      <c r="F2180" s="10"/>
      <c r="G2180" s="10"/>
      <c r="H2180" s="10"/>
    </row>
    <row r="2181" spans="1:8" x14ac:dyDescent="0.2">
      <c r="A2181" s="13">
        <f t="shared" si="54"/>
        <v>217.59999999999192</v>
      </c>
      <c r="B2181" s="41">
        <v>0</v>
      </c>
      <c r="C2181" s="31">
        <f>$C$305*EXP(-((('PT1-result'!$M$13*'PT1-result'!$M$14)/'PT1-result'!$M$13)*((A2181-$A$305)/60)))</f>
        <v>0.58643120080431743</v>
      </c>
      <c r="D2181" s="10"/>
      <c r="E2181" s="15"/>
      <c r="F2181" s="10"/>
      <c r="G2181" s="10"/>
      <c r="H2181" s="10"/>
    </row>
    <row r="2182" spans="1:8" x14ac:dyDescent="0.2">
      <c r="A2182" s="13">
        <f t="shared" si="54"/>
        <v>217.69999999999192</v>
      </c>
      <c r="B2182" s="41">
        <v>0</v>
      </c>
      <c r="C2182" s="31">
        <f>$C$305*EXP(-((('PT1-result'!$M$13*'PT1-result'!$M$14)/'PT1-result'!$M$13)*((A2182-$A$305)/60)))</f>
        <v>0.58496695387359898</v>
      </c>
      <c r="D2182" s="10"/>
      <c r="E2182" s="15"/>
      <c r="F2182" s="10"/>
      <c r="G2182" s="10"/>
      <c r="H2182" s="10"/>
    </row>
    <row r="2183" spans="1:8" x14ac:dyDescent="0.2">
      <c r="A2183" s="13">
        <f t="shared" ref="A2183:A2246" si="55">A2182+0.1</f>
        <v>217.79999999999191</v>
      </c>
      <c r="B2183" s="41">
        <v>0</v>
      </c>
      <c r="C2183" s="31">
        <f>$C$305*EXP(-((('PT1-result'!$M$13*'PT1-result'!$M$14)/'PT1-result'!$M$13)*((A2183-$A$305)/60)))</f>
        <v>0.58350636298824565</v>
      </c>
      <c r="D2183" s="10"/>
      <c r="E2183" s="15"/>
      <c r="F2183" s="10"/>
      <c r="G2183" s="10"/>
      <c r="H2183" s="10"/>
    </row>
    <row r="2184" spans="1:8" x14ac:dyDescent="0.2">
      <c r="A2184" s="13">
        <f t="shared" si="55"/>
        <v>217.89999999999191</v>
      </c>
      <c r="B2184" s="41">
        <v>0</v>
      </c>
      <c r="C2184" s="31">
        <f>$C$305*EXP(-((('PT1-result'!$M$13*'PT1-result'!$M$14)/'PT1-result'!$M$13)*((A2184-$A$305)/60)))</f>
        <v>0.58204941901956164</v>
      </c>
      <c r="D2184" s="10"/>
      <c r="E2184" s="15"/>
      <c r="F2184" s="10"/>
      <c r="G2184" s="10"/>
      <c r="H2184" s="10"/>
    </row>
    <row r="2185" spans="1:8" x14ac:dyDescent="0.2">
      <c r="A2185" s="13">
        <f t="shared" si="55"/>
        <v>217.9999999999919</v>
      </c>
      <c r="B2185" s="41">
        <v>0</v>
      </c>
      <c r="C2185" s="31">
        <f>$C$305*EXP(-((('PT1-result'!$M$13*'PT1-result'!$M$14)/'PT1-result'!$M$13)*((A2185-$A$305)/60)))</f>
        <v>0.58059611286163959</v>
      </c>
      <c r="D2185" s="10"/>
      <c r="E2185" s="15"/>
      <c r="F2185" s="10"/>
      <c r="G2185" s="10"/>
      <c r="H2185" s="10"/>
    </row>
    <row r="2186" spans="1:8" x14ac:dyDescent="0.2">
      <c r="A2186" s="13">
        <f t="shared" si="55"/>
        <v>218.09999999999189</v>
      </c>
      <c r="B2186" s="41">
        <v>0</v>
      </c>
      <c r="C2186" s="31">
        <f>$C$305*EXP(-((('PT1-result'!$M$13*'PT1-result'!$M$14)/'PT1-result'!$M$13)*((A2186-$A$305)/60)))</f>
        <v>0.5791464354313145</v>
      </c>
      <c r="D2186" s="10"/>
      <c r="E2186" s="15"/>
      <c r="F2186" s="10"/>
      <c r="G2186" s="10"/>
      <c r="H2186" s="10"/>
    </row>
    <row r="2187" spans="1:8" x14ac:dyDescent="0.2">
      <c r="A2187" s="13">
        <f t="shared" si="55"/>
        <v>218.19999999999189</v>
      </c>
      <c r="B2187" s="41">
        <v>0</v>
      </c>
      <c r="C2187" s="31">
        <f>$C$305*EXP(-((('PT1-result'!$M$13*'PT1-result'!$M$14)/'PT1-result'!$M$13)*((A2187-$A$305)/60)))</f>
        <v>0.57770037766809446</v>
      </c>
      <c r="D2187" s="10"/>
      <c r="E2187" s="15"/>
      <c r="F2187" s="10"/>
      <c r="G2187" s="10"/>
      <c r="H2187" s="10"/>
    </row>
    <row r="2188" spans="1:8" x14ac:dyDescent="0.2">
      <c r="A2188" s="13">
        <f t="shared" si="55"/>
        <v>218.29999999999188</v>
      </c>
      <c r="B2188" s="41">
        <v>0</v>
      </c>
      <c r="C2188" s="31">
        <f>$C$305*EXP(-((('PT1-result'!$M$13*'PT1-result'!$M$14)/'PT1-result'!$M$13)*((A2188-$A$305)/60)))</f>
        <v>0.576257930534117</v>
      </c>
      <c r="D2188" s="10"/>
      <c r="E2188" s="15"/>
      <c r="F2188" s="10"/>
      <c r="G2188" s="10"/>
      <c r="H2188" s="10"/>
    </row>
    <row r="2189" spans="1:8" x14ac:dyDescent="0.2">
      <c r="A2189" s="13">
        <f t="shared" si="55"/>
        <v>218.39999999999188</v>
      </c>
      <c r="B2189" s="41">
        <v>0</v>
      </c>
      <c r="C2189" s="31">
        <f>$C$305*EXP(-((('PT1-result'!$M$13*'PT1-result'!$M$14)/'PT1-result'!$M$13)*((A2189-$A$305)/60)))</f>
        <v>0.57481908501407952</v>
      </c>
      <c r="D2189" s="10"/>
      <c r="E2189" s="15"/>
      <c r="F2189" s="10"/>
      <c r="G2189" s="10"/>
      <c r="H2189" s="10"/>
    </row>
    <row r="2190" spans="1:8" x14ac:dyDescent="0.2">
      <c r="A2190" s="13">
        <f t="shared" si="55"/>
        <v>218.49999999999187</v>
      </c>
      <c r="B2190" s="41">
        <v>0</v>
      </c>
      <c r="C2190" s="31">
        <f>$C$305*EXP(-((('PT1-result'!$M$13*'PT1-result'!$M$14)/'PT1-result'!$M$13)*((A2190-$A$305)/60)))</f>
        <v>0.57338383211519628</v>
      </c>
      <c r="D2190" s="10"/>
      <c r="E2190" s="15"/>
      <c r="F2190" s="10"/>
      <c r="G2190" s="10"/>
      <c r="H2190" s="10"/>
    </row>
    <row r="2191" spans="1:8" x14ac:dyDescent="0.2">
      <c r="A2191" s="13">
        <f t="shared" si="55"/>
        <v>218.59999999999187</v>
      </c>
      <c r="B2191" s="41">
        <v>0</v>
      </c>
      <c r="C2191" s="31">
        <f>$C$305*EXP(-((('PT1-result'!$M$13*'PT1-result'!$M$14)/'PT1-result'!$M$13)*((A2191-$A$305)/60)))</f>
        <v>0.57195216286712913</v>
      </c>
      <c r="D2191" s="10"/>
      <c r="E2191" s="15"/>
      <c r="F2191" s="10"/>
      <c r="G2191" s="10"/>
      <c r="H2191" s="10"/>
    </row>
    <row r="2192" spans="1:8" x14ac:dyDescent="0.2">
      <c r="A2192" s="13">
        <f t="shared" si="55"/>
        <v>218.69999999999186</v>
      </c>
      <c r="B2192" s="41">
        <v>0</v>
      </c>
      <c r="C2192" s="31">
        <f>$C$305*EXP(-((('PT1-result'!$M$13*'PT1-result'!$M$14)/'PT1-result'!$M$13)*((A2192-$A$305)/60)))</f>
        <v>0.57052406832194225</v>
      </c>
      <c r="D2192" s="10"/>
      <c r="E2192" s="15"/>
      <c r="F2192" s="10"/>
      <c r="G2192" s="10"/>
      <c r="H2192" s="10"/>
    </row>
    <row r="2193" spans="1:8" x14ac:dyDescent="0.2">
      <c r="A2193" s="13">
        <f t="shared" si="55"/>
        <v>218.79999999999185</v>
      </c>
      <c r="B2193" s="41">
        <v>0</v>
      </c>
      <c r="C2193" s="31">
        <f>$C$305*EXP(-((('PT1-result'!$M$13*'PT1-result'!$M$14)/'PT1-result'!$M$13)*((A2193-$A$305)/60)))</f>
        <v>0.56909953955403902</v>
      </c>
      <c r="D2193" s="10"/>
      <c r="E2193" s="15"/>
      <c r="F2193" s="10"/>
      <c r="G2193" s="10"/>
      <c r="H2193" s="10"/>
    </row>
    <row r="2194" spans="1:8" x14ac:dyDescent="0.2">
      <c r="A2194" s="13">
        <f t="shared" si="55"/>
        <v>218.89999999999185</v>
      </c>
      <c r="B2194" s="41">
        <v>0</v>
      </c>
      <c r="C2194" s="31">
        <f>$C$305*EXP(-((('PT1-result'!$M$13*'PT1-result'!$M$14)/'PT1-result'!$M$13)*((A2194-$A$305)/60)))</f>
        <v>0.56767856766011171</v>
      </c>
      <c r="D2194" s="10"/>
      <c r="E2194" s="15"/>
      <c r="F2194" s="10"/>
      <c r="G2194" s="10"/>
      <c r="H2194" s="10"/>
    </row>
    <row r="2195" spans="1:8" x14ac:dyDescent="0.2">
      <c r="A2195" s="13">
        <f t="shared" si="55"/>
        <v>218.99999999999184</v>
      </c>
      <c r="B2195" s="41">
        <v>0</v>
      </c>
      <c r="C2195" s="31">
        <f>$C$305*EXP(-((('PT1-result'!$M$13*'PT1-result'!$M$14)/'PT1-result'!$M$13)*((A2195-$A$305)/60)))</f>
        <v>0.56626114375907843</v>
      </c>
      <c r="D2195" s="10"/>
      <c r="E2195" s="15"/>
      <c r="F2195" s="10"/>
      <c r="G2195" s="10"/>
      <c r="H2195" s="10"/>
    </row>
    <row r="2196" spans="1:8" x14ac:dyDescent="0.2">
      <c r="A2196" s="13">
        <f t="shared" si="55"/>
        <v>219.09999999999184</v>
      </c>
      <c r="B2196" s="41">
        <v>0</v>
      </c>
      <c r="C2196" s="31">
        <f>$C$305*EXP(-((('PT1-result'!$M$13*'PT1-result'!$M$14)/'PT1-result'!$M$13)*((A2196-$A$305)/60)))</f>
        <v>0.56484725899203858</v>
      </c>
      <c r="D2196" s="10"/>
      <c r="E2196" s="15"/>
      <c r="F2196" s="10"/>
      <c r="G2196" s="10"/>
      <c r="H2196" s="10"/>
    </row>
    <row r="2197" spans="1:8" x14ac:dyDescent="0.2">
      <c r="A2197" s="13">
        <f t="shared" si="55"/>
        <v>219.19999999999183</v>
      </c>
      <c r="B2197" s="41">
        <v>0</v>
      </c>
      <c r="C2197" s="31">
        <f>$C$305*EXP(-((('PT1-result'!$M$13*'PT1-result'!$M$14)/'PT1-result'!$M$13)*((A2197-$A$305)/60)))</f>
        <v>0.56343690452220452</v>
      </c>
      <c r="D2197" s="10"/>
      <c r="E2197" s="15"/>
      <c r="F2197" s="10"/>
      <c r="G2197" s="10"/>
      <c r="H2197" s="10"/>
    </row>
    <row r="2198" spans="1:8" x14ac:dyDescent="0.2">
      <c r="A2198" s="13">
        <f t="shared" si="55"/>
        <v>219.29999999999183</v>
      </c>
      <c r="B2198" s="41">
        <v>0</v>
      </c>
      <c r="C2198" s="31">
        <f>$C$305*EXP(-((('PT1-result'!$M$13*'PT1-result'!$M$14)/'PT1-result'!$M$13)*((A2198-$A$305)/60)))</f>
        <v>0.56203007153485951</v>
      </c>
      <c r="D2198" s="10"/>
      <c r="E2198" s="15"/>
      <c r="F2198" s="10"/>
      <c r="G2198" s="10"/>
      <c r="H2198" s="10"/>
    </row>
    <row r="2199" spans="1:8" x14ac:dyDescent="0.2">
      <c r="A2199" s="13">
        <f t="shared" si="55"/>
        <v>219.39999999999182</v>
      </c>
      <c r="B2199" s="41">
        <v>0</v>
      </c>
      <c r="C2199" s="31">
        <f>$C$305*EXP(-((('PT1-result'!$M$13*'PT1-result'!$M$14)/'PT1-result'!$M$13)*((A2199-$A$305)/60)))</f>
        <v>0.56062675123728944</v>
      </c>
      <c r="D2199" s="10"/>
      <c r="E2199" s="15"/>
      <c r="F2199" s="10"/>
      <c r="G2199" s="10"/>
      <c r="H2199" s="10"/>
    </row>
    <row r="2200" spans="1:8" x14ac:dyDescent="0.2">
      <c r="A2200" s="13">
        <f t="shared" si="55"/>
        <v>219.49999999999181</v>
      </c>
      <c r="B2200" s="41">
        <v>0</v>
      </c>
      <c r="C2200" s="31">
        <f>$C$305*EXP(-((('PT1-result'!$M$13*'PT1-result'!$M$14)/'PT1-result'!$M$13)*((A2200-$A$305)/60)))</f>
        <v>0.5592269348587412</v>
      </c>
      <c r="D2200" s="10"/>
      <c r="E2200" s="15"/>
      <c r="F2200" s="10"/>
      <c r="G2200" s="10"/>
      <c r="H2200" s="10"/>
    </row>
    <row r="2201" spans="1:8" x14ac:dyDescent="0.2">
      <c r="A2201" s="13">
        <f t="shared" si="55"/>
        <v>219.59999999999181</v>
      </c>
      <c r="B2201" s="41">
        <v>0</v>
      </c>
      <c r="C2201" s="31">
        <f>$C$305*EXP(-((('PT1-result'!$M$13*'PT1-result'!$M$14)/'PT1-result'!$M$13)*((A2201-$A$305)/60)))</f>
        <v>0.55783061365035513</v>
      </c>
      <c r="D2201" s="10"/>
      <c r="E2201" s="15"/>
      <c r="F2201" s="10"/>
      <c r="G2201" s="10"/>
      <c r="H2201" s="10"/>
    </row>
    <row r="2202" spans="1:8" x14ac:dyDescent="0.2">
      <c r="A2202" s="13">
        <f t="shared" si="55"/>
        <v>219.6999999999918</v>
      </c>
      <c r="B2202" s="41">
        <v>0</v>
      </c>
      <c r="C2202" s="31">
        <f>$C$305*EXP(-((('PT1-result'!$M$13*'PT1-result'!$M$14)/'PT1-result'!$M$13)*((A2202-$A$305)/60)))</f>
        <v>0.5564377788851208</v>
      </c>
      <c r="D2202" s="10"/>
      <c r="E2202" s="15"/>
      <c r="F2202" s="10"/>
      <c r="G2202" s="10"/>
      <c r="H2202" s="10"/>
    </row>
    <row r="2203" spans="1:8" x14ac:dyDescent="0.2">
      <c r="A2203" s="13">
        <f t="shared" si="55"/>
        <v>219.7999999999918</v>
      </c>
      <c r="B2203" s="41">
        <v>0</v>
      </c>
      <c r="C2203" s="31">
        <f>$C$305*EXP(-((('PT1-result'!$M$13*'PT1-result'!$M$14)/'PT1-result'!$M$13)*((A2203-$A$305)/60)))</f>
        <v>0.55504842185781522</v>
      </c>
      <c r="D2203" s="10"/>
      <c r="E2203" s="15"/>
      <c r="F2203" s="10"/>
      <c r="G2203" s="10"/>
      <c r="H2203" s="10"/>
    </row>
    <row r="2204" spans="1:8" x14ac:dyDescent="0.2">
      <c r="A2204" s="13">
        <f t="shared" si="55"/>
        <v>219.89999999999179</v>
      </c>
      <c r="B2204" s="41">
        <v>0</v>
      </c>
      <c r="C2204" s="31">
        <f>$C$305*EXP(-((('PT1-result'!$M$13*'PT1-result'!$M$14)/'PT1-result'!$M$13)*((A2204-$A$305)/60)))</f>
        <v>0.55366253388495423</v>
      </c>
      <c r="D2204" s="10"/>
      <c r="E2204" s="15"/>
      <c r="F2204" s="10"/>
      <c r="G2204" s="10"/>
      <c r="H2204" s="10"/>
    </row>
    <row r="2205" spans="1:8" x14ac:dyDescent="0.2">
      <c r="A2205" s="13">
        <f t="shared" si="55"/>
        <v>219.99999999999179</v>
      </c>
      <c r="B2205" s="41">
        <v>0</v>
      </c>
      <c r="C2205" s="31">
        <f>$C$305*EXP(-((('PT1-result'!$M$13*'PT1-result'!$M$14)/'PT1-result'!$M$13)*((A2205-$A$305)/60)))</f>
        <v>0.55228010630473057</v>
      </c>
      <c r="D2205" s="10"/>
      <c r="E2205" s="15"/>
      <c r="F2205" s="10"/>
      <c r="G2205" s="10"/>
      <c r="H2205" s="10"/>
    </row>
    <row r="2206" spans="1:8" x14ac:dyDescent="0.2">
      <c r="A2206" s="13">
        <f t="shared" si="55"/>
        <v>220.09999999999178</v>
      </c>
      <c r="B2206" s="41">
        <v>0</v>
      </c>
      <c r="C2206" s="31">
        <f>$C$305*EXP(-((('PT1-result'!$M$13*'PT1-result'!$M$14)/'PT1-result'!$M$13)*((A2206-$A$305)/60)))</f>
        <v>0.55090113047697076</v>
      </c>
      <c r="D2206" s="10"/>
      <c r="E2206" s="15"/>
      <c r="F2206" s="10"/>
      <c r="G2206" s="10"/>
      <c r="H2206" s="10"/>
    </row>
    <row r="2207" spans="1:8" x14ac:dyDescent="0.2">
      <c r="A2207" s="13">
        <f t="shared" si="55"/>
        <v>220.19999999999177</v>
      </c>
      <c r="B2207" s="41">
        <v>0</v>
      </c>
      <c r="C2207" s="31">
        <f>$C$305*EXP(-((('PT1-result'!$M$13*'PT1-result'!$M$14)/'PT1-result'!$M$13)*((A2207-$A$305)/60)))</f>
        <v>0.5495255977830682</v>
      </c>
      <c r="D2207" s="10"/>
      <c r="E2207" s="15"/>
      <c r="F2207" s="10"/>
      <c r="G2207" s="10"/>
      <c r="H2207" s="10"/>
    </row>
    <row r="2208" spans="1:8" x14ac:dyDescent="0.2">
      <c r="A2208" s="13">
        <f t="shared" si="55"/>
        <v>220.29999999999177</v>
      </c>
      <c r="B2208" s="41">
        <v>0</v>
      </c>
      <c r="C2208" s="31">
        <f>$C$305*EXP(-((('PT1-result'!$M$13*'PT1-result'!$M$14)/'PT1-result'!$M$13)*((A2208-$A$305)/60)))</f>
        <v>0.54815349962594206</v>
      </c>
      <c r="D2208" s="10"/>
      <c r="E2208" s="15"/>
      <c r="F2208" s="10"/>
      <c r="G2208" s="10"/>
      <c r="H2208" s="10"/>
    </row>
    <row r="2209" spans="1:8" x14ac:dyDescent="0.2">
      <c r="A2209" s="13">
        <f t="shared" si="55"/>
        <v>220.39999999999176</v>
      </c>
      <c r="B2209" s="41">
        <v>0</v>
      </c>
      <c r="C2209" s="31">
        <f>$C$305*EXP(-((('PT1-result'!$M$13*'PT1-result'!$M$14)/'PT1-result'!$M$13)*((A2209-$A$305)/60)))</f>
        <v>0.54678482742997159</v>
      </c>
      <c r="D2209" s="10"/>
      <c r="E2209" s="15"/>
      <c r="F2209" s="10"/>
      <c r="G2209" s="10"/>
      <c r="H2209" s="10"/>
    </row>
    <row r="2210" spans="1:8" x14ac:dyDescent="0.2">
      <c r="A2210" s="13">
        <f t="shared" si="55"/>
        <v>220.49999999999176</v>
      </c>
      <c r="B2210" s="41">
        <v>0</v>
      </c>
      <c r="C2210" s="31">
        <f>$C$305*EXP(-((('PT1-result'!$M$13*'PT1-result'!$M$14)/'PT1-result'!$M$13)*((A2210-$A$305)/60)))</f>
        <v>0.54541957264095364</v>
      </c>
      <c r="D2210" s="10"/>
      <c r="E2210" s="15"/>
      <c r="F2210" s="10"/>
      <c r="G2210" s="10"/>
      <c r="H2210" s="10"/>
    </row>
    <row r="2211" spans="1:8" x14ac:dyDescent="0.2">
      <c r="A2211" s="13">
        <f t="shared" si="55"/>
        <v>220.59999999999175</v>
      </c>
      <c r="B2211" s="41">
        <v>0</v>
      </c>
      <c r="C2211" s="31">
        <f>$C$305*EXP(-((('PT1-result'!$M$13*'PT1-result'!$M$14)/'PT1-result'!$M$13)*((A2211-$A$305)/60)))</f>
        <v>0.54405772672603947</v>
      </c>
      <c r="D2211" s="10"/>
      <c r="E2211" s="15"/>
      <c r="F2211" s="10"/>
      <c r="G2211" s="10"/>
      <c r="H2211" s="10"/>
    </row>
    <row r="2212" spans="1:8" x14ac:dyDescent="0.2">
      <c r="A2212" s="13">
        <f t="shared" si="55"/>
        <v>220.69999999999175</v>
      </c>
      <c r="B2212" s="41">
        <v>0</v>
      </c>
      <c r="C2212" s="31">
        <f>$C$305*EXP(-((('PT1-result'!$M$13*'PT1-result'!$M$14)/'PT1-result'!$M$13)*((A2212-$A$305)/60)))</f>
        <v>0.54269928117368871</v>
      </c>
      <c r="D2212" s="10"/>
      <c r="E2212" s="15"/>
      <c r="F2212" s="10"/>
      <c r="G2212" s="10"/>
      <c r="H2212" s="10"/>
    </row>
    <row r="2213" spans="1:8" x14ac:dyDescent="0.2">
      <c r="A2213" s="13">
        <f t="shared" si="55"/>
        <v>220.79999999999174</v>
      </c>
      <c r="B2213" s="41">
        <v>0</v>
      </c>
      <c r="C2213" s="31">
        <f>$C$305*EXP(-((('PT1-result'!$M$13*'PT1-result'!$M$14)/'PT1-result'!$M$13)*((A2213-$A$305)/60)))</f>
        <v>0.54134422749361144</v>
      </c>
      <c r="D2213" s="10"/>
      <c r="E2213" s="15"/>
      <c r="F2213" s="10"/>
      <c r="G2213" s="10"/>
      <c r="H2213" s="10"/>
    </row>
    <row r="2214" spans="1:8" x14ac:dyDescent="0.2">
      <c r="A2214" s="13">
        <f t="shared" si="55"/>
        <v>220.89999999999173</v>
      </c>
      <c r="B2214" s="41">
        <v>0</v>
      </c>
      <c r="C2214" s="31">
        <f>$C$305*EXP(-((('PT1-result'!$M$13*'PT1-result'!$M$14)/'PT1-result'!$M$13)*((A2214-$A$305)/60)))</f>
        <v>0.53999255721671913</v>
      </c>
      <c r="D2214" s="10"/>
      <c r="E2214" s="15"/>
      <c r="F2214" s="10"/>
      <c r="G2214" s="10"/>
      <c r="H2214" s="10"/>
    </row>
    <row r="2215" spans="1:8" x14ac:dyDescent="0.2">
      <c r="A2215" s="13">
        <f t="shared" si="55"/>
        <v>220.99999999999173</v>
      </c>
      <c r="B2215" s="41">
        <v>0</v>
      </c>
      <c r="C2215" s="31">
        <f>$C$305*EXP(-((('PT1-result'!$M$13*'PT1-result'!$M$14)/'PT1-result'!$M$13)*((A2215-$A$305)/60)))</f>
        <v>0.53864426189506587</v>
      </c>
      <c r="D2215" s="10"/>
      <c r="E2215" s="15"/>
      <c r="F2215" s="10"/>
      <c r="G2215" s="10"/>
      <c r="H2215" s="10"/>
    </row>
    <row r="2216" spans="1:8" x14ac:dyDescent="0.2">
      <c r="A2216" s="13">
        <f t="shared" si="55"/>
        <v>221.09999999999172</v>
      </c>
      <c r="B2216" s="41">
        <v>0</v>
      </c>
      <c r="C2216" s="31">
        <f>$C$305*EXP(-((('PT1-result'!$M$13*'PT1-result'!$M$14)/'PT1-result'!$M$13)*((A2216-$A$305)/60)))</f>
        <v>0.53729933310180411</v>
      </c>
      <c r="D2216" s="10"/>
      <c r="E2216" s="15"/>
      <c r="F2216" s="10"/>
      <c r="G2216" s="10"/>
      <c r="H2216" s="10"/>
    </row>
    <row r="2217" spans="1:8" x14ac:dyDescent="0.2">
      <c r="A2217" s="13">
        <f t="shared" si="55"/>
        <v>221.19999999999172</v>
      </c>
      <c r="B2217" s="41">
        <v>0</v>
      </c>
      <c r="C2217" s="31">
        <f>$C$305*EXP(-((('PT1-result'!$M$13*'PT1-result'!$M$14)/'PT1-result'!$M$13)*((A2217-$A$305)/60)))</f>
        <v>0.53595776243112192</v>
      </c>
      <c r="D2217" s="10"/>
      <c r="E2217" s="15"/>
      <c r="F2217" s="10"/>
      <c r="G2217" s="10"/>
      <c r="H2217" s="10"/>
    </row>
    <row r="2218" spans="1:8" x14ac:dyDescent="0.2">
      <c r="A2218" s="13">
        <f t="shared" si="55"/>
        <v>221.29999999999171</v>
      </c>
      <c r="B2218" s="41">
        <v>0</v>
      </c>
      <c r="C2218" s="31">
        <f>$C$305*EXP(-((('PT1-result'!$M$13*'PT1-result'!$M$14)/'PT1-result'!$M$13)*((A2218-$A$305)/60)))</f>
        <v>0.53461954149820101</v>
      </c>
      <c r="D2218" s="10"/>
      <c r="E2218" s="15"/>
      <c r="F2218" s="10"/>
      <c r="G2218" s="10"/>
      <c r="H2218" s="10"/>
    </row>
    <row r="2219" spans="1:8" x14ac:dyDescent="0.2">
      <c r="A2219" s="13">
        <f t="shared" si="55"/>
        <v>221.39999999999171</v>
      </c>
      <c r="B2219" s="41">
        <v>0</v>
      </c>
      <c r="C2219" s="31">
        <f>$C$305*EXP(-((('PT1-result'!$M$13*'PT1-result'!$M$14)/'PT1-result'!$M$13)*((A2219-$A$305)/60)))</f>
        <v>0.53328466193915336</v>
      </c>
      <c r="D2219" s="10"/>
      <c r="E2219" s="15"/>
      <c r="F2219" s="10"/>
      <c r="G2219" s="10"/>
      <c r="H2219" s="10"/>
    </row>
    <row r="2220" spans="1:8" x14ac:dyDescent="0.2">
      <c r="A2220" s="13">
        <f t="shared" si="55"/>
        <v>221.4999999999917</v>
      </c>
      <c r="B2220" s="41">
        <v>0</v>
      </c>
      <c r="C2220" s="31">
        <f>$C$305*EXP(-((('PT1-result'!$M$13*'PT1-result'!$M$14)/'PT1-result'!$M$13)*((A2220-$A$305)/60)))</f>
        <v>0.53195311541098012</v>
      </c>
      <c r="D2220" s="10"/>
      <c r="E2220" s="15"/>
      <c r="F2220" s="10"/>
      <c r="G2220" s="10"/>
      <c r="H2220" s="10"/>
    </row>
    <row r="2221" spans="1:8" x14ac:dyDescent="0.2">
      <c r="A2221" s="13">
        <f t="shared" si="55"/>
        <v>221.5999999999917</v>
      </c>
      <c r="B2221" s="41">
        <v>0</v>
      </c>
      <c r="C2221" s="31">
        <f>$C$305*EXP(-((('PT1-result'!$M$13*'PT1-result'!$M$14)/'PT1-result'!$M$13)*((A2221-$A$305)/60)))</f>
        <v>0.53062489359150899</v>
      </c>
      <c r="D2221" s="10"/>
      <c r="E2221" s="15"/>
      <c r="F2221" s="10"/>
      <c r="G2221" s="10"/>
      <c r="H2221" s="10"/>
    </row>
    <row r="2222" spans="1:8" x14ac:dyDescent="0.2">
      <c r="A2222" s="13">
        <f t="shared" si="55"/>
        <v>221.69999999999169</v>
      </c>
      <c r="B2222" s="41">
        <v>0</v>
      </c>
      <c r="C2222" s="31">
        <f>$C$305*EXP(-((('PT1-result'!$M$13*'PT1-result'!$M$14)/'PT1-result'!$M$13)*((A2222-$A$305)/60)))</f>
        <v>0.52929998817935042</v>
      </c>
      <c r="D2222" s="10"/>
      <c r="E2222" s="15"/>
      <c r="F2222" s="10"/>
      <c r="G2222" s="10"/>
      <c r="H2222" s="10"/>
    </row>
    <row r="2223" spans="1:8" x14ac:dyDescent="0.2">
      <c r="A2223" s="13">
        <f t="shared" si="55"/>
        <v>221.79999999999168</v>
      </c>
      <c r="B2223" s="41">
        <v>0</v>
      </c>
      <c r="C2223" s="31">
        <f>$C$305*EXP(-((('PT1-result'!$M$13*'PT1-result'!$M$14)/'PT1-result'!$M$13)*((A2223-$A$305)/60)))</f>
        <v>0.52797839089384058</v>
      </c>
      <c r="D2223" s="10"/>
      <c r="E2223" s="15"/>
      <c r="F2223" s="10"/>
      <c r="G2223" s="10"/>
      <c r="H2223" s="10"/>
    </row>
    <row r="2224" spans="1:8" x14ac:dyDescent="0.2">
      <c r="A2224" s="13">
        <f t="shared" si="55"/>
        <v>221.89999999999168</v>
      </c>
      <c r="B2224" s="41">
        <v>0</v>
      </c>
      <c r="C2224" s="31">
        <f>$C$305*EXP(-((('PT1-result'!$M$13*'PT1-result'!$M$14)/'PT1-result'!$M$13)*((A2224-$A$305)/60)))</f>
        <v>0.52666009347499354</v>
      </c>
      <c r="D2224" s="10"/>
      <c r="E2224" s="15"/>
      <c r="F2224" s="10"/>
      <c r="G2224" s="10"/>
      <c r="H2224" s="10"/>
    </row>
    <row r="2225" spans="1:8" x14ac:dyDescent="0.2">
      <c r="A2225" s="13">
        <f t="shared" si="55"/>
        <v>221.99999999999167</v>
      </c>
      <c r="B2225" s="41">
        <v>0</v>
      </c>
      <c r="C2225" s="31">
        <f>$C$305*EXP(-((('PT1-result'!$M$13*'PT1-result'!$M$14)/'PT1-result'!$M$13)*((A2225-$A$305)/60)))</f>
        <v>0.52534508768344357</v>
      </c>
      <c r="D2225" s="10"/>
      <c r="E2225" s="15"/>
      <c r="F2225" s="10"/>
      <c r="G2225" s="10"/>
      <c r="H2225" s="10"/>
    </row>
    <row r="2226" spans="1:8" x14ac:dyDescent="0.2">
      <c r="A2226" s="13">
        <f t="shared" si="55"/>
        <v>222.09999999999167</v>
      </c>
      <c r="B2226" s="41">
        <v>0</v>
      </c>
      <c r="C2226" s="31">
        <f>$C$305*EXP(-((('PT1-result'!$M$13*'PT1-result'!$M$14)/'PT1-result'!$M$13)*((A2226-$A$305)/60)))</f>
        <v>0.52403336530040312</v>
      </c>
      <c r="D2226" s="10"/>
      <c r="E2226" s="15"/>
      <c r="F2226" s="10"/>
      <c r="G2226" s="10"/>
      <c r="H2226" s="10"/>
    </row>
    <row r="2227" spans="1:8" x14ac:dyDescent="0.2">
      <c r="A2227" s="13">
        <f t="shared" si="55"/>
        <v>222.19999999999166</v>
      </c>
      <c r="B2227" s="41">
        <v>0</v>
      </c>
      <c r="C2227" s="31">
        <f>$C$305*EXP(-((('PT1-result'!$M$13*'PT1-result'!$M$14)/'PT1-result'!$M$13)*((A2227-$A$305)/60)))</f>
        <v>0.52272491812760025</v>
      </c>
      <c r="D2227" s="10"/>
      <c r="E2227" s="15"/>
      <c r="F2227" s="10"/>
      <c r="G2227" s="10"/>
      <c r="H2227" s="10"/>
    </row>
    <row r="2228" spans="1:8" x14ac:dyDescent="0.2">
      <c r="A2228" s="13">
        <f t="shared" si="55"/>
        <v>222.29999999999166</v>
      </c>
      <c r="B2228" s="41">
        <v>0</v>
      </c>
      <c r="C2228" s="31">
        <f>$C$305*EXP(-((('PT1-result'!$M$13*'PT1-result'!$M$14)/'PT1-result'!$M$13)*((A2228-$A$305)/60)))</f>
        <v>0.52141973798723873</v>
      </c>
      <c r="D2228" s="10"/>
      <c r="E2228" s="15"/>
      <c r="F2228" s="10"/>
      <c r="G2228" s="10"/>
      <c r="H2228" s="10"/>
    </row>
    <row r="2229" spans="1:8" x14ac:dyDescent="0.2">
      <c r="A2229" s="13">
        <f t="shared" si="55"/>
        <v>222.39999999999165</v>
      </c>
      <c r="B2229" s="41">
        <v>0</v>
      </c>
      <c r="C2229" s="31">
        <f>$C$305*EXP(-((('PT1-result'!$M$13*'PT1-result'!$M$14)/'PT1-result'!$M$13)*((A2229-$A$305)/60)))</f>
        <v>0.52011781672193547</v>
      </c>
      <c r="D2229" s="10"/>
      <c r="E2229" s="15"/>
      <c r="F2229" s="10"/>
      <c r="G2229" s="10"/>
      <c r="H2229" s="10"/>
    </row>
    <row r="2230" spans="1:8" x14ac:dyDescent="0.2">
      <c r="A2230" s="13">
        <f t="shared" si="55"/>
        <v>222.49999999999164</v>
      </c>
      <c r="B2230" s="41">
        <v>0</v>
      </c>
      <c r="C2230" s="31">
        <f>$C$305*EXP(-((('PT1-result'!$M$13*'PT1-result'!$M$14)/'PT1-result'!$M$13)*((A2230-$A$305)/60)))</f>
        <v>0.51881914619468128</v>
      </c>
      <c r="D2230" s="10"/>
      <c r="E2230" s="15"/>
      <c r="F2230" s="10"/>
      <c r="G2230" s="10"/>
      <c r="H2230" s="10"/>
    </row>
    <row r="2231" spans="1:8" x14ac:dyDescent="0.2">
      <c r="A2231" s="13">
        <f t="shared" si="55"/>
        <v>222.59999999999164</v>
      </c>
      <c r="B2231" s="41">
        <v>0</v>
      </c>
      <c r="C2231" s="31">
        <f>$C$305*EXP(-((('PT1-result'!$M$13*'PT1-result'!$M$14)/'PT1-result'!$M$13)*((A2231-$A$305)/60)))</f>
        <v>0.51752371828877874</v>
      </c>
      <c r="D2231" s="10"/>
      <c r="E2231" s="15"/>
      <c r="F2231" s="10"/>
      <c r="G2231" s="10"/>
      <c r="H2231" s="10"/>
    </row>
    <row r="2232" spans="1:8" x14ac:dyDescent="0.2">
      <c r="A2232" s="13">
        <f t="shared" si="55"/>
        <v>222.69999999999163</v>
      </c>
      <c r="B2232" s="41">
        <v>0</v>
      </c>
      <c r="C2232" s="31">
        <f>$C$305*EXP(-((('PT1-result'!$M$13*'PT1-result'!$M$14)/'PT1-result'!$M$13)*((A2232-$A$305)/60)))</f>
        <v>0.51623152490780055</v>
      </c>
      <c r="D2232" s="10"/>
      <c r="E2232" s="15"/>
      <c r="F2232" s="10"/>
      <c r="G2232" s="10"/>
      <c r="H2232" s="10"/>
    </row>
    <row r="2233" spans="1:8" x14ac:dyDescent="0.2">
      <c r="A2233" s="13">
        <f t="shared" si="55"/>
        <v>222.79999999999163</v>
      </c>
      <c r="B2233" s="41">
        <v>0</v>
      </c>
      <c r="C2233" s="31">
        <f>$C$305*EXP(-((('PT1-result'!$M$13*'PT1-result'!$M$14)/'PT1-result'!$M$13)*((A2233-$A$305)/60)))</f>
        <v>0.51494255797553301</v>
      </c>
      <c r="D2233" s="10"/>
      <c r="E2233" s="15"/>
      <c r="F2233" s="10"/>
      <c r="G2233" s="10"/>
      <c r="H2233" s="10"/>
    </row>
    <row r="2234" spans="1:8" x14ac:dyDescent="0.2">
      <c r="A2234" s="13">
        <f t="shared" si="55"/>
        <v>222.89999999999162</v>
      </c>
      <c r="B2234" s="41">
        <v>0</v>
      </c>
      <c r="C2234" s="31">
        <f>$C$305*EXP(-((('PT1-result'!$M$13*'PT1-result'!$M$14)/'PT1-result'!$M$13)*((A2234-$A$305)/60)))</f>
        <v>0.51365680943593006</v>
      </c>
      <c r="D2234" s="10"/>
      <c r="E2234" s="15"/>
      <c r="F2234" s="10"/>
      <c r="G2234" s="10"/>
      <c r="H2234" s="10"/>
    </row>
    <row r="2235" spans="1:8" x14ac:dyDescent="0.2">
      <c r="A2235" s="13">
        <f t="shared" si="55"/>
        <v>222.99999999999162</v>
      </c>
      <c r="B2235" s="41">
        <v>0</v>
      </c>
      <c r="C2235" s="31">
        <f>$C$305*EXP(-((('PT1-result'!$M$13*'PT1-result'!$M$14)/'PT1-result'!$M$13)*((A2235-$A$305)/60)))</f>
        <v>0.51237427125305679</v>
      </c>
      <c r="D2235" s="10"/>
      <c r="E2235" s="15"/>
      <c r="F2235" s="10"/>
      <c r="G2235" s="10"/>
      <c r="H2235" s="10"/>
    </row>
    <row r="2236" spans="1:8" x14ac:dyDescent="0.2">
      <c r="A2236" s="13">
        <f t="shared" si="55"/>
        <v>223.09999999999161</v>
      </c>
      <c r="B2236" s="41">
        <v>0</v>
      </c>
      <c r="C2236" s="31">
        <f>$C$305*EXP(-((('PT1-result'!$M$13*'PT1-result'!$M$14)/'PT1-result'!$M$13)*((A2236-$A$305)/60)))</f>
        <v>0.511094935411048</v>
      </c>
      <c r="D2236" s="10"/>
      <c r="E2236" s="15"/>
      <c r="F2236" s="10"/>
      <c r="G2236" s="10"/>
      <c r="H2236" s="10"/>
    </row>
    <row r="2237" spans="1:8" x14ac:dyDescent="0.2">
      <c r="A2237" s="13">
        <f t="shared" si="55"/>
        <v>223.1999999999916</v>
      </c>
      <c r="B2237" s="41">
        <v>0</v>
      </c>
      <c r="C2237" s="31">
        <f>$C$305*EXP(-((('PT1-result'!$M$13*'PT1-result'!$M$14)/'PT1-result'!$M$13)*((A2237-$A$305)/60)))</f>
        <v>0.50981879391404794</v>
      </c>
      <c r="D2237" s="10"/>
      <c r="E2237" s="15"/>
      <c r="F2237" s="10"/>
      <c r="G2237" s="10"/>
      <c r="H2237" s="10"/>
    </row>
    <row r="2238" spans="1:8" x14ac:dyDescent="0.2">
      <c r="A2238" s="13">
        <f t="shared" si="55"/>
        <v>223.2999999999916</v>
      </c>
      <c r="B2238" s="41">
        <v>0</v>
      </c>
      <c r="C2238" s="31">
        <f>$C$305*EXP(-((('PT1-result'!$M$13*'PT1-result'!$M$14)/'PT1-result'!$M$13)*((A2238-$A$305)/60)))</f>
        <v>0.50854583878617077</v>
      </c>
      <c r="D2238" s="10"/>
      <c r="E2238" s="15"/>
      <c r="F2238" s="10"/>
      <c r="G2238" s="10"/>
      <c r="H2238" s="10"/>
    </row>
    <row r="2239" spans="1:8" x14ac:dyDescent="0.2">
      <c r="A2239" s="13">
        <f t="shared" si="55"/>
        <v>223.39999999999159</v>
      </c>
      <c r="B2239" s="41">
        <v>0</v>
      </c>
      <c r="C2239" s="31">
        <f>$C$305*EXP(-((('PT1-result'!$M$13*'PT1-result'!$M$14)/'PT1-result'!$M$13)*((A2239-$A$305)/60)))</f>
        <v>0.50727606207144016</v>
      </c>
      <c r="D2239" s="10"/>
      <c r="E2239" s="15"/>
      <c r="F2239" s="10"/>
      <c r="G2239" s="10"/>
      <c r="H2239" s="10"/>
    </row>
    <row r="2240" spans="1:8" x14ac:dyDescent="0.2">
      <c r="A2240" s="13">
        <f t="shared" si="55"/>
        <v>223.49999999999159</v>
      </c>
      <c r="B2240" s="41">
        <v>0</v>
      </c>
      <c r="C2240" s="31">
        <f>$C$305*EXP(-((('PT1-result'!$M$13*'PT1-result'!$M$14)/'PT1-result'!$M$13)*((A2240-$A$305)/60)))</f>
        <v>0.50600945583375001</v>
      </c>
      <c r="D2240" s="10"/>
      <c r="E2240" s="15"/>
      <c r="F2240" s="10"/>
      <c r="G2240" s="10"/>
      <c r="H2240" s="10"/>
    </row>
    <row r="2241" spans="1:8" x14ac:dyDescent="0.2">
      <c r="A2241" s="13">
        <f t="shared" si="55"/>
        <v>223.59999999999158</v>
      </c>
      <c r="B2241" s="41">
        <v>0</v>
      </c>
      <c r="C2241" s="31">
        <f>$C$305*EXP(-((('PT1-result'!$M$13*'PT1-result'!$M$14)/'PT1-result'!$M$13)*((A2241-$A$305)/60)))</f>
        <v>0.50474601215680515</v>
      </c>
      <c r="D2241" s="10"/>
      <c r="E2241" s="15"/>
      <c r="F2241" s="10"/>
      <c r="G2241" s="10"/>
      <c r="H2241" s="10"/>
    </row>
    <row r="2242" spans="1:8" x14ac:dyDescent="0.2">
      <c r="A2242" s="13">
        <f t="shared" si="55"/>
        <v>223.69999999999158</v>
      </c>
      <c r="B2242" s="41">
        <v>0</v>
      </c>
      <c r="C2242" s="31">
        <f>$C$305*EXP(-((('PT1-result'!$M$13*'PT1-result'!$M$14)/'PT1-result'!$M$13)*((A2242-$A$305)/60)))</f>
        <v>0.50348572314407969</v>
      </c>
      <c r="D2242" s="10"/>
      <c r="E2242" s="15"/>
      <c r="F2242" s="10"/>
      <c r="G2242" s="10"/>
      <c r="H2242" s="10"/>
    </row>
    <row r="2243" spans="1:8" x14ac:dyDescent="0.2">
      <c r="A2243" s="13">
        <f t="shared" si="55"/>
        <v>223.79999999999157</v>
      </c>
      <c r="B2243" s="41">
        <v>0</v>
      </c>
      <c r="C2243" s="31">
        <f>$C$305*EXP(-((('PT1-result'!$M$13*'PT1-result'!$M$14)/'PT1-result'!$M$13)*((A2243-$A$305)/60)))</f>
        <v>0.50222858091876255</v>
      </c>
      <c r="D2243" s="10"/>
      <c r="E2243" s="15"/>
      <c r="F2243" s="10"/>
      <c r="G2243" s="10"/>
      <c r="H2243" s="10"/>
    </row>
    <row r="2244" spans="1:8" x14ac:dyDescent="0.2">
      <c r="A2244" s="13">
        <f t="shared" si="55"/>
        <v>223.89999999999156</v>
      </c>
      <c r="B2244" s="41">
        <v>0</v>
      </c>
      <c r="C2244" s="31">
        <f>$C$305*EXP(-((('PT1-result'!$M$13*'PT1-result'!$M$14)/'PT1-result'!$M$13)*((A2244-$A$305)/60)))</f>
        <v>0.50097457762371178</v>
      </c>
      <c r="D2244" s="10"/>
      <c r="E2244" s="15"/>
      <c r="F2244" s="10"/>
      <c r="G2244" s="10"/>
      <c r="H2244" s="10"/>
    </row>
    <row r="2245" spans="1:8" x14ac:dyDescent="0.2">
      <c r="A2245" s="13">
        <f t="shared" si="55"/>
        <v>223.99999999999156</v>
      </c>
      <c r="B2245" s="41">
        <v>0</v>
      </c>
      <c r="C2245" s="31">
        <f>$C$305*EXP(-((('PT1-result'!$M$13*'PT1-result'!$M$14)/'PT1-result'!$M$13)*((A2245-$A$305)/60)))</f>
        <v>0.49972370542140054</v>
      </c>
      <c r="D2245" s="10"/>
      <c r="E2245" s="15"/>
      <c r="F2245" s="10"/>
      <c r="G2245" s="10"/>
      <c r="H2245" s="10"/>
    </row>
    <row r="2246" spans="1:8" x14ac:dyDescent="0.2">
      <c r="A2246" s="13">
        <f t="shared" si="55"/>
        <v>224.09999999999155</v>
      </c>
      <c r="B2246" s="41">
        <v>0</v>
      </c>
      <c r="C2246" s="31">
        <f>$C$305*EXP(-((('PT1-result'!$M$13*'PT1-result'!$M$14)/'PT1-result'!$M$13)*((A2246-$A$305)/60)))</f>
        <v>0.49847595649387633</v>
      </c>
      <c r="D2246" s="10"/>
      <c r="E2246" s="15"/>
      <c r="F2246" s="10"/>
      <c r="G2246" s="10"/>
      <c r="H2246" s="10"/>
    </row>
    <row r="2247" spans="1:8" x14ac:dyDescent="0.2">
      <c r="A2247" s="13">
        <f t="shared" ref="A2247:A2310" si="56">A2246+0.1</f>
        <v>224.19999999999155</v>
      </c>
      <c r="B2247" s="41">
        <v>0</v>
      </c>
      <c r="C2247" s="31">
        <f>$C$305*EXP(-((('PT1-result'!$M$13*'PT1-result'!$M$14)/'PT1-result'!$M$13)*((A2247-$A$305)/60)))</f>
        <v>0.49723132304270146</v>
      </c>
      <c r="D2247" s="10"/>
      <c r="E2247" s="15"/>
      <c r="F2247" s="10"/>
      <c r="G2247" s="10"/>
      <c r="H2247" s="10"/>
    </row>
    <row r="2248" spans="1:8" x14ac:dyDescent="0.2">
      <c r="A2248" s="13">
        <f t="shared" si="56"/>
        <v>224.29999999999154</v>
      </c>
      <c r="B2248" s="41">
        <v>0</v>
      </c>
      <c r="C2248" s="31">
        <f>$C$305*EXP(-((('PT1-result'!$M$13*'PT1-result'!$M$14)/'PT1-result'!$M$13)*((A2248-$A$305)/60)))</f>
        <v>0.49598979728891557</v>
      </c>
      <c r="D2248" s="10"/>
      <c r="E2248" s="15"/>
      <c r="F2248" s="10"/>
      <c r="G2248" s="10"/>
      <c r="H2248" s="10"/>
    </row>
    <row r="2249" spans="1:8" x14ac:dyDescent="0.2">
      <c r="A2249" s="13">
        <f t="shared" si="56"/>
        <v>224.39999999999154</v>
      </c>
      <c r="B2249" s="41">
        <v>0</v>
      </c>
      <c r="C2249" s="31">
        <f>$C$305*EXP(-((('PT1-result'!$M$13*'PT1-result'!$M$14)/'PT1-result'!$M$13)*((A2249-$A$305)/60)))</f>
        <v>0.49475137147297599</v>
      </c>
      <c r="D2249" s="10"/>
      <c r="E2249" s="15"/>
      <c r="F2249" s="10"/>
      <c r="G2249" s="10"/>
      <c r="H2249" s="10"/>
    </row>
    <row r="2250" spans="1:8" x14ac:dyDescent="0.2">
      <c r="A2250" s="13">
        <f t="shared" si="56"/>
        <v>224.49999999999153</v>
      </c>
      <c r="B2250" s="41">
        <v>0</v>
      </c>
      <c r="C2250" s="31">
        <f>$C$305*EXP(-((('PT1-result'!$M$13*'PT1-result'!$M$14)/'PT1-result'!$M$13)*((A2250-$A$305)/60)))</f>
        <v>0.49351603785471987</v>
      </c>
      <c r="D2250" s="10"/>
      <c r="E2250" s="15"/>
      <c r="F2250" s="10"/>
      <c r="G2250" s="10"/>
      <c r="H2250" s="10"/>
    </row>
    <row r="2251" spans="1:8" x14ac:dyDescent="0.2">
      <c r="A2251" s="13">
        <f t="shared" si="56"/>
        <v>224.59999999999152</v>
      </c>
      <c r="B2251" s="41">
        <v>0</v>
      </c>
      <c r="C2251" s="31">
        <f>$C$305*EXP(-((('PT1-result'!$M$13*'PT1-result'!$M$14)/'PT1-result'!$M$13)*((A2251-$A$305)/60)))</f>
        <v>0.49228378871330603</v>
      </c>
      <c r="D2251" s="10"/>
      <c r="E2251" s="15"/>
      <c r="F2251" s="10"/>
      <c r="G2251" s="10"/>
      <c r="H2251" s="10"/>
    </row>
    <row r="2252" spans="1:8" x14ac:dyDescent="0.2">
      <c r="A2252" s="13">
        <f t="shared" si="56"/>
        <v>224.69999999999152</v>
      </c>
      <c r="B2252" s="41">
        <v>0</v>
      </c>
      <c r="C2252" s="31">
        <f>$C$305*EXP(-((('PT1-result'!$M$13*'PT1-result'!$M$14)/'PT1-result'!$M$13)*((A2252-$A$305)/60)))</f>
        <v>0.49105461634717451</v>
      </c>
      <c r="D2252" s="10"/>
      <c r="E2252" s="15"/>
      <c r="F2252" s="10"/>
      <c r="G2252" s="10"/>
      <c r="H2252" s="10"/>
    </row>
    <row r="2253" spans="1:8" x14ac:dyDescent="0.2">
      <c r="A2253" s="13">
        <f t="shared" si="56"/>
        <v>224.79999999999151</v>
      </c>
      <c r="B2253" s="41">
        <v>0</v>
      </c>
      <c r="C2253" s="31">
        <f>$C$305*EXP(-((('PT1-result'!$M$13*'PT1-result'!$M$14)/'PT1-result'!$M$13)*((A2253-$A$305)/60)))</f>
        <v>0.48982851307399328</v>
      </c>
      <c r="D2253" s="10"/>
      <c r="E2253" s="15"/>
      <c r="F2253" s="10"/>
      <c r="G2253" s="10"/>
      <c r="H2253" s="10"/>
    </row>
    <row r="2254" spans="1:8" x14ac:dyDescent="0.2">
      <c r="A2254" s="13">
        <f t="shared" si="56"/>
        <v>224.89999999999151</v>
      </c>
      <c r="B2254" s="41">
        <v>0</v>
      </c>
      <c r="C2254" s="31">
        <f>$C$305*EXP(-((('PT1-result'!$M$13*'PT1-result'!$M$14)/'PT1-result'!$M$13)*((A2254-$A$305)/60)))</f>
        <v>0.4886054712306141</v>
      </c>
      <c r="D2254" s="10"/>
      <c r="E2254" s="15"/>
      <c r="F2254" s="10"/>
      <c r="G2254" s="10"/>
      <c r="H2254" s="10"/>
    </row>
    <row r="2255" spans="1:8" x14ac:dyDescent="0.2">
      <c r="A2255" s="13">
        <f t="shared" si="56"/>
        <v>224.9999999999915</v>
      </c>
      <c r="B2255" s="41">
        <v>0</v>
      </c>
      <c r="C2255" s="31">
        <f>$C$305*EXP(-((('PT1-result'!$M$13*'PT1-result'!$M$14)/'PT1-result'!$M$13)*((A2255-$A$305)/60)))</f>
        <v>0.48738548317301933</v>
      </c>
      <c r="D2255" s="10"/>
      <c r="E2255" s="15"/>
      <c r="F2255" s="10"/>
      <c r="G2255" s="10"/>
      <c r="H2255" s="10"/>
    </row>
    <row r="2256" spans="1:8" x14ac:dyDescent="0.2">
      <c r="A2256" s="13">
        <f t="shared" si="56"/>
        <v>225.0999999999915</v>
      </c>
      <c r="B2256" s="41">
        <v>0</v>
      </c>
      <c r="C2256" s="31">
        <f>$C$305*EXP(-((('PT1-result'!$M$13*'PT1-result'!$M$14)/'PT1-result'!$M$13)*((A2256-$A$305)/60)))</f>
        <v>0.48616854127628217</v>
      </c>
      <c r="D2256" s="10"/>
      <c r="E2256" s="15"/>
      <c r="F2256" s="10"/>
      <c r="G2256" s="10"/>
      <c r="H2256" s="10"/>
    </row>
    <row r="2257" spans="1:8" x14ac:dyDescent="0.2">
      <c r="A2257" s="13">
        <f t="shared" si="56"/>
        <v>225.19999999999149</v>
      </c>
      <c r="B2257" s="41">
        <v>0</v>
      </c>
      <c r="C2257" s="31">
        <f>$C$305*EXP(-((('PT1-result'!$M$13*'PT1-result'!$M$14)/'PT1-result'!$M$13)*((A2257-$A$305)/60)))</f>
        <v>0.48495463793450932</v>
      </c>
      <c r="D2257" s="10"/>
      <c r="E2257" s="15"/>
      <c r="F2257" s="10"/>
      <c r="G2257" s="10"/>
      <c r="H2257" s="10"/>
    </row>
    <row r="2258" spans="1:8" x14ac:dyDescent="0.2">
      <c r="A2258" s="13">
        <f t="shared" si="56"/>
        <v>225.29999999999148</v>
      </c>
      <c r="B2258" s="41">
        <v>0</v>
      </c>
      <c r="C2258" s="31">
        <f>$C$305*EXP(-((('PT1-result'!$M$13*'PT1-result'!$M$14)/'PT1-result'!$M$13)*((A2258-$A$305)/60)))</f>
        <v>0.48374376556080351</v>
      </c>
      <c r="D2258" s="10"/>
      <c r="E2258" s="15"/>
      <c r="F2258" s="10"/>
      <c r="G2258" s="10"/>
      <c r="H2258" s="10"/>
    </row>
    <row r="2259" spans="1:8" x14ac:dyDescent="0.2">
      <c r="A2259" s="13">
        <f t="shared" si="56"/>
        <v>225.39999999999148</v>
      </c>
      <c r="B2259" s="41">
        <v>0</v>
      </c>
      <c r="C2259" s="31">
        <f>$C$305*EXP(-((('PT1-result'!$M$13*'PT1-result'!$M$14)/'PT1-result'!$M$13)*((A2259-$A$305)/60)))</f>
        <v>0.48253591658720585</v>
      </c>
      <c r="D2259" s="10"/>
      <c r="E2259" s="15"/>
      <c r="F2259" s="10"/>
      <c r="G2259" s="10"/>
      <c r="H2259" s="10"/>
    </row>
    <row r="2260" spans="1:8" x14ac:dyDescent="0.2">
      <c r="A2260" s="13">
        <f t="shared" si="56"/>
        <v>225.49999999999147</v>
      </c>
      <c r="B2260" s="41">
        <v>0</v>
      </c>
      <c r="C2260" s="31">
        <f>$C$305*EXP(-((('PT1-result'!$M$13*'PT1-result'!$M$14)/'PT1-result'!$M$13)*((A2260-$A$305)/60)))</f>
        <v>0.48133108346465886</v>
      </c>
      <c r="D2260" s="10"/>
      <c r="E2260" s="15"/>
      <c r="F2260" s="10"/>
      <c r="G2260" s="10"/>
      <c r="H2260" s="10"/>
    </row>
    <row r="2261" spans="1:8" x14ac:dyDescent="0.2">
      <c r="A2261" s="13">
        <f t="shared" si="56"/>
        <v>225.59999999999147</v>
      </c>
      <c r="B2261" s="41">
        <v>0</v>
      </c>
      <c r="C2261" s="31">
        <f>$C$305*EXP(-((('PT1-result'!$M$13*'PT1-result'!$M$14)/'PT1-result'!$M$13)*((A2261-$A$305)/60)))</f>
        <v>0.48012925866294948</v>
      </c>
      <c r="D2261" s="10"/>
      <c r="E2261" s="15"/>
      <c r="F2261" s="10"/>
      <c r="G2261" s="10"/>
      <c r="H2261" s="10"/>
    </row>
    <row r="2262" spans="1:8" x14ac:dyDescent="0.2">
      <c r="A2262" s="13">
        <f t="shared" si="56"/>
        <v>225.69999999999146</v>
      </c>
      <c r="B2262" s="41">
        <v>0</v>
      </c>
      <c r="C2262" s="31">
        <f>$C$305*EXP(-((('PT1-result'!$M$13*'PT1-result'!$M$14)/'PT1-result'!$M$13)*((A2262-$A$305)/60)))</f>
        <v>0.47893043467067009</v>
      </c>
      <c r="D2262" s="10"/>
      <c r="E2262" s="15"/>
      <c r="F2262" s="10"/>
      <c r="G2262" s="10"/>
      <c r="H2262" s="10"/>
    </row>
    <row r="2263" spans="1:8" x14ac:dyDescent="0.2">
      <c r="A2263" s="13">
        <f t="shared" si="56"/>
        <v>225.79999999999146</v>
      </c>
      <c r="B2263" s="41">
        <v>0</v>
      </c>
      <c r="C2263" s="31">
        <f>$C$305*EXP(-((('PT1-result'!$M$13*'PT1-result'!$M$14)/'PT1-result'!$M$13)*((A2263-$A$305)/60)))</f>
        <v>0.47773460399516604</v>
      </c>
      <c r="D2263" s="10"/>
      <c r="E2263" s="15"/>
      <c r="F2263" s="10"/>
      <c r="G2263" s="10"/>
      <c r="H2263" s="10"/>
    </row>
    <row r="2264" spans="1:8" x14ac:dyDescent="0.2">
      <c r="A2264" s="13">
        <f t="shared" si="56"/>
        <v>225.89999999999145</v>
      </c>
      <c r="B2264" s="41">
        <v>0</v>
      </c>
      <c r="C2264" s="31">
        <f>$C$305*EXP(-((('PT1-result'!$M$13*'PT1-result'!$M$14)/'PT1-result'!$M$13)*((A2264-$A$305)/60)))</f>
        <v>0.47654175916249292</v>
      </c>
      <c r="D2264" s="10"/>
      <c r="E2264" s="15"/>
      <c r="F2264" s="10"/>
      <c r="G2264" s="10"/>
      <c r="H2264" s="10"/>
    </row>
    <row r="2265" spans="1:8" x14ac:dyDescent="0.2">
      <c r="A2265" s="13">
        <f t="shared" si="56"/>
        <v>225.99999999999145</v>
      </c>
      <c r="B2265" s="41">
        <v>0</v>
      </c>
      <c r="C2265" s="31">
        <f>$C$305*EXP(-((('PT1-result'!$M$13*'PT1-result'!$M$14)/'PT1-result'!$M$13)*((A2265-$A$305)/60)))</f>
        <v>0.47535189271736455</v>
      </c>
      <c r="D2265" s="10"/>
      <c r="E2265" s="15"/>
      <c r="F2265" s="10"/>
      <c r="G2265" s="10"/>
      <c r="H2265" s="10"/>
    </row>
    <row r="2266" spans="1:8" x14ac:dyDescent="0.2">
      <c r="A2266" s="13">
        <f t="shared" si="56"/>
        <v>226.09999999999144</v>
      </c>
      <c r="B2266" s="41">
        <v>0</v>
      </c>
      <c r="C2266" s="31">
        <f>$C$305*EXP(-((('PT1-result'!$M$13*'PT1-result'!$M$14)/'PT1-result'!$M$13)*((A2266-$A$305)/60)))</f>
        <v>0.47416499722311428</v>
      </c>
      <c r="D2266" s="10"/>
      <c r="E2266" s="15"/>
      <c r="F2266" s="10"/>
      <c r="G2266" s="10"/>
      <c r="H2266" s="10"/>
    </row>
    <row r="2267" spans="1:8" x14ac:dyDescent="0.2">
      <c r="A2267" s="13">
        <f t="shared" si="56"/>
        <v>226.19999999999143</v>
      </c>
      <c r="B2267" s="41">
        <v>0</v>
      </c>
      <c r="C2267" s="31">
        <f>$C$305*EXP(-((('PT1-result'!$M$13*'PT1-result'!$M$14)/'PT1-result'!$M$13)*((A2267-$A$305)/60)))</f>
        <v>0.47298106526163891</v>
      </c>
      <c r="D2267" s="10"/>
      <c r="E2267" s="15"/>
      <c r="F2267" s="10"/>
      <c r="G2267" s="10"/>
      <c r="H2267" s="10"/>
    </row>
    <row r="2268" spans="1:8" x14ac:dyDescent="0.2">
      <c r="A2268" s="13">
        <f t="shared" si="56"/>
        <v>226.29999999999143</v>
      </c>
      <c r="B2268" s="41">
        <v>0</v>
      </c>
      <c r="C2268" s="31">
        <f>$C$305*EXP(-((('PT1-result'!$M$13*'PT1-result'!$M$14)/'PT1-result'!$M$13)*((A2268-$A$305)/60)))</f>
        <v>0.47180008943336232</v>
      </c>
      <c r="D2268" s="10"/>
      <c r="E2268" s="15"/>
      <c r="F2268" s="10"/>
      <c r="G2268" s="10"/>
      <c r="H2268" s="10"/>
    </row>
    <row r="2269" spans="1:8" x14ac:dyDescent="0.2">
      <c r="A2269" s="13">
        <f t="shared" si="56"/>
        <v>226.39999999999142</v>
      </c>
      <c r="B2269" s="41">
        <v>0</v>
      </c>
      <c r="C2269" s="31">
        <f>$C$305*EXP(-((('PT1-result'!$M$13*'PT1-result'!$M$14)/'PT1-result'!$M$13)*((A2269-$A$305)/60)))</f>
        <v>0.47062206235717924</v>
      </c>
      <c r="D2269" s="10"/>
      <c r="E2269" s="15"/>
      <c r="F2269" s="10"/>
      <c r="G2269" s="10"/>
      <c r="H2269" s="10"/>
    </row>
    <row r="2270" spans="1:8" x14ac:dyDescent="0.2">
      <c r="A2270" s="13">
        <f t="shared" si="56"/>
        <v>226.49999999999142</v>
      </c>
      <c r="B2270" s="41">
        <v>0</v>
      </c>
      <c r="C2270" s="31">
        <f>$C$305*EXP(-((('PT1-result'!$M$13*'PT1-result'!$M$14)/'PT1-result'!$M$13)*((A2270-$A$305)/60)))</f>
        <v>0.46944697667041912</v>
      </c>
      <c r="D2270" s="10"/>
      <c r="E2270" s="15"/>
      <c r="F2270" s="10"/>
      <c r="G2270" s="10"/>
      <c r="H2270" s="10"/>
    </row>
    <row r="2271" spans="1:8" x14ac:dyDescent="0.2">
      <c r="A2271" s="13">
        <f t="shared" si="56"/>
        <v>226.59999999999141</v>
      </c>
      <c r="B2271" s="41">
        <v>0</v>
      </c>
      <c r="C2271" s="31">
        <f>$C$305*EXP(-((('PT1-result'!$M$13*'PT1-result'!$M$14)/'PT1-result'!$M$13)*((A2271-$A$305)/60)))</f>
        <v>0.46827482502879053</v>
      </c>
      <c r="D2271" s="10"/>
      <c r="E2271" s="15"/>
      <c r="F2271" s="10"/>
      <c r="G2271" s="10"/>
      <c r="H2271" s="10"/>
    </row>
    <row r="2272" spans="1:8" x14ac:dyDescent="0.2">
      <c r="A2272" s="13">
        <f t="shared" si="56"/>
        <v>226.69999999999141</v>
      </c>
      <c r="B2272" s="41">
        <v>0</v>
      </c>
      <c r="C2272" s="31">
        <f>$C$305*EXP(-((('PT1-result'!$M$13*'PT1-result'!$M$14)/'PT1-result'!$M$13)*((A2272-$A$305)/60)))</f>
        <v>0.46710560010634311</v>
      </c>
      <c r="D2272" s="10"/>
      <c r="E2272" s="15"/>
      <c r="F2272" s="10"/>
      <c r="G2272" s="10"/>
      <c r="H2272" s="10"/>
    </row>
    <row r="2273" spans="1:8" x14ac:dyDescent="0.2">
      <c r="A2273" s="13">
        <f t="shared" si="56"/>
        <v>226.7999999999914</v>
      </c>
      <c r="B2273" s="41">
        <v>0</v>
      </c>
      <c r="C2273" s="31">
        <f>$C$305*EXP(-((('PT1-result'!$M$13*'PT1-result'!$M$14)/'PT1-result'!$M$13)*((A2273-$A$305)/60)))</f>
        <v>0.46593929459541644</v>
      </c>
      <c r="D2273" s="10"/>
      <c r="E2273" s="15"/>
      <c r="F2273" s="10"/>
      <c r="G2273" s="10"/>
      <c r="H2273" s="10"/>
    </row>
    <row r="2274" spans="1:8" x14ac:dyDescent="0.2">
      <c r="A2274" s="13">
        <f t="shared" si="56"/>
        <v>226.89999999999139</v>
      </c>
      <c r="B2274" s="41">
        <v>0</v>
      </c>
      <c r="C2274" s="31">
        <f>$C$305*EXP(-((('PT1-result'!$M$13*'PT1-result'!$M$14)/'PT1-result'!$M$13)*((A2274-$A$305)/60)))</f>
        <v>0.46477590120659856</v>
      </c>
      <c r="D2274" s="10"/>
      <c r="E2274" s="15"/>
      <c r="F2274" s="10"/>
      <c r="G2274" s="10"/>
      <c r="H2274" s="10"/>
    </row>
    <row r="2275" spans="1:8" x14ac:dyDescent="0.2">
      <c r="A2275" s="13">
        <f t="shared" si="56"/>
        <v>226.99999999999139</v>
      </c>
      <c r="B2275" s="41">
        <v>0</v>
      </c>
      <c r="C2275" s="31">
        <f>$C$305*EXP(-((('PT1-result'!$M$13*'PT1-result'!$M$14)/'PT1-result'!$M$13)*((A2275-$A$305)/60)))</f>
        <v>0.4636154126686749</v>
      </c>
      <c r="D2275" s="10"/>
      <c r="E2275" s="15"/>
      <c r="F2275" s="10"/>
      <c r="G2275" s="10"/>
      <c r="H2275" s="10"/>
    </row>
    <row r="2276" spans="1:8" x14ac:dyDescent="0.2">
      <c r="A2276" s="13">
        <f t="shared" si="56"/>
        <v>227.09999999999138</v>
      </c>
      <c r="B2276" s="41">
        <v>0</v>
      </c>
      <c r="C2276" s="31">
        <f>$C$305*EXP(-((('PT1-result'!$M$13*'PT1-result'!$M$14)/'PT1-result'!$M$13)*((A2276-$A$305)/60)))</f>
        <v>0.4624578217285909</v>
      </c>
      <c r="D2276" s="10"/>
      <c r="E2276" s="15"/>
      <c r="F2276" s="10"/>
      <c r="G2276" s="10"/>
      <c r="H2276" s="10"/>
    </row>
    <row r="2277" spans="1:8" x14ac:dyDescent="0.2">
      <c r="A2277" s="13">
        <f t="shared" si="56"/>
        <v>227.19999999999138</v>
      </c>
      <c r="B2277" s="41">
        <v>0</v>
      </c>
      <c r="C2277" s="31">
        <f>$C$305*EXP(-((('PT1-result'!$M$13*'PT1-result'!$M$14)/'PT1-result'!$M$13)*((A2277-$A$305)/60)))</f>
        <v>0.46130312115139677</v>
      </c>
      <c r="D2277" s="10"/>
      <c r="E2277" s="15"/>
      <c r="F2277" s="10"/>
      <c r="G2277" s="10"/>
      <c r="H2277" s="10"/>
    </row>
    <row r="2278" spans="1:8" x14ac:dyDescent="0.2">
      <c r="A2278" s="13">
        <f t="shared" si="56"/>
        <v>227.29999999999137</v>
      </c>
      <c r="B2278" s="41">
        <v>0</v>
      </c>
      <c r="C2278" s="31">
        <f>$C$305*EXP(-((('PT1-result'!$M$13*'PT1-result'!$M$14)/'PT1-result'!$M$13)*((A2278-$A$305)/60)))</f>
        <v>0.46015130372021273</v>
      </c>
      <c r="D2278" s="10"/>
      <c r="E2278" s="15"/>
      <c r="F2278" s="10"/>
      <c r="G2278" s="10"/>
      <c r="H2278" s="10"/>
    </row>
    <row r="2279" spans="1:8" x14ac:dyDescent="0.2">
      <c r="A2279" s="13">
        <f t="shared" si="56"/>
        <v>227.39999999999137</v>
      </c>
      <c r="B2279" s="41">
        <v>0</v>
      </c>
      <c r="C2279" s="31">
        <f>$C$305*EXP(-((('PT1-result'!$M$13*'PT1-result'!$M$14)/'PT1-result'!$M$13)*((A2279-$A$305)/60)))</f>
        <v>0.45900236223617363</v>
      </c>
      <c r="D2279" s="10"/>
      <c r="E2279" s="15"/>
      <c r="F2279" s="10"/>
      <c r="G2279" s="10"/>
      <c r="H2279" s="10"/>
    </row>
    <row r="2280" spans="1:8" x14ac:dyDescent="0.2">
      <c r="A2280" s="13">
        <f t="shared" si="56"/>
        <v>227.49999999999136</v>
      </c>
      <c r="B2280" s="41">
        <v>0</v>
      </c>
      <c r="C2280" s="31">
        <f>$C$305*EXP(-((('PT1-result'!$M$13*'PT1-result'!$M$14)/'PT1-result'!$M$13)*((A2280-$A$305)/60)))</f>
        <v>0.45785628951839391</v>
      </c>
      <c r="D2280" s="10"/>
      <c r="E2280" s="15"/>
      <c r="F2280" s="10"/>
      <c r="G2280" s="10"/>
      <c r="H2280" s="10"/>
    </row>
    <row r="2281" spans="1:8" x14ac:dyDescent="0.2">
      <c r="A2281" s="13">
        <f t="shared" si="56"/>
        <v>227.59999999999135</v>
      </c>
      <c r="B2281" s="41">
        <v>0</v>
      </c>
      <c r="C2281" s="31">
        <f>$C$305*EXP(-((('PT1-result'!$M$13*'PT1-result'!$M$14)/'PT1-result'!$M$13)*((A2281-$A$305)/60)))</f>
        <v>0.45671307840391323</v>
      </c>
      <c r="D2281" s="10"/>
      <c r="E2281" s="15"/>
      <c r="F2281" s="10"/>
      <c r="G2281" s="10"/>
      <c r="H2281" s="10"/>
    </row>
    <row r="2282" spans="1:8" x14ac:dyDescent="0.2">
      <c r="A2282" s="13">
        <f t="shared" si="56"/>
        <v>227.69999999999135</v>
      </c>
      <c r="B2282" s="41">
        <v>0</v>
      </c>
      <c r="C2282" s="31">
        <f>$C$305*EXP(-((('PT1-result'!$M$13*'PT1-result'!$M$14)/'PT1-result'!$M$13)*((A2282-$A$305)/60)))</f>
        <v>0.45557272174765967</v>
      </c>
      <c r="D2282" s="10"/>
      <c r="E2282" s="15"/>
      <c r="F2282" s="10"/>
      <c r="G2282" s="10"/>
      <c r="H2282" s="10"/>
    </row>
    <row r="2283" spans="1:8" x14ac:dyDescent="0.2">
      <c r="A2283" s="13">
        <f t="shared" si="56"/>
        <v>227.79999999999134</v>
      </c>
      <c r="B2283" s="41">
        <v>0</v>
      </c>
      <c r="C2283" s="31">
        <f>$C$305*EXP(-((('PT1-result'!$M$13*'PT1-result'!$M$14)/'PT1-result'!$M$13)*((A2283-$A$305)/60)))</f>
        <v>0.45443521242239965</v>
      </c>
      <c r="D2283" s="10"/>
      <c r="E2283" s="15"/>
      <c r="F2283" s="10"/>
      <c r="G2283" s="10"/>
      <c r="H2283" s="10"/>
    </row>
    <row r="2284" spans="1:8" x14ac:dyDescent="0.2">
      <c r="A2284" s="13">
        <f t="shared" si="56"/>
        <v>227.89999999999134</v>
      </c>
      <c r="B2284" s="41">
        <v>0</v>
      </c>
      <c r="C2284" s="31">
        <f>$C$305*EXP(-((('PT1-result'!$M$13*'PT1-result'!$M$14)/'PT1-result'!$M$13)*((A2284-$A$305)/60)))</f>
        <v>0.45330054331869735</v>
      </c>
      <c r="D2284" s="10"/>
      <c r="E2284" s="15"/>
      <c r="F2284" s="10"/>
      <c r="G2284" s="10"/>
      <c r="H2284" s="10"/>
    </row>
    <row r="2285" spans="1:8" x14ac:dyDescent="0.2">
      <c r="A2285" s="13">
        <f t="shared" si="56"/>
        <v>227.99999999999133</v>
      </c>
      <c r="B2285" s="41">
        <v>0</v>
      </c>
      <c r="C2285" s="31">
        <f>$C$305*EXP(-((('PT1-result'!$M$13*'PT1-result'!$M$14)/'PT1-result'!$M$13)*((A2285-$A$305)/60)))</f>
        <v>0.45216870734486508</v>
      </c>
      <c r="D2285" s="10"/>
      <c r="E2285" s="15"/>
      <c r="F2285" s="10"/>
      <c r="G2285" s="10"/>
      <c r="H2285" s="10"/>
    </row>
    <row r="2286" spans="1:8" x14ac:dyDescent="0.2">
      <c r="A2286" s="13">
        <f t="shared" si="56"/>
        <v>228.09999999999133</v>
      </c>
      <c r="B2286" s="41">
        <v>0</v>
      </c>
      <c r="C2286" s="31">
        <f>$C$305*EXP(-((('PT1-result'!$M$13*'PT1-result'!$M$14)/'PT1-result'!$M$13)*((A2286-$A$305)/60)))</f>
        <v>0.45103969742692696</v>
      </c>
      <c r="D2286" s="10"/>
      <c r="E2286" s="15"/>
      <c r="F2286" s="10"/>
      <c r="G2286" s="10"/>
      <c r="H2286" s="10"/>
    </row>
    <row r="2287" spans="1:8" x14ac:dyDescent="0.2">
      <c r="A2287" s="13">
        <f t="shared" si="56"/>
        <v>228.19999999999132</v>
      </c>
      <c r="B2287" s="41">
        <v>0</v>
      </c>
      <c r="C2287" s="31">
        <f>$C$305*EXP(-((('PT1-result'!$M$13*'PT1-result'!$M$14)/'PT1-result'!$M$13)*((A2287-$A$305)/60)))</f>
        <v>0.44991350650856471</v>
      </c>
      <c r="D2287" s="10"/>
      <c r="E2287" s="15"/>
      <c r="F2287" s="10"/>
      <c r="G2287" s="10"/>
      <c r="H2287" s="10"/>
    </row>
    <row r="2288" spans="1:8" x14ac:dyDescent="0.2">
      <c r="A2288" s="13">
        <f t="shared" si="56"/>
        <v>228.29999999999131</v>
      </c>
      <c r="B2288" s="41">
        <v>0</v>
      </c>
      <c r="C2288" s="31">
        <f>$C$305*EXP(-((('PT1-result'!$M$13*'PT1-result'!$M$14)/'PT1-result'!$M$13)*((A2288-$A$305)/60)))</f>
        <v>0.44879012755108388</v>
      </c>
      <c r="D2288" s="10"/>
      <c r="E2288" s="15"/>
      <c r="F2288" s="10"/>
      <c r="G2288" s="10"/>
      <c r="H2288" s="10"/>
    </row>
    <row r="2289" spans="1:8" x14ac:dyDescent="0.2">
      <c r="A2289" s="13">
        <f t="shared" si="56"/>
        <v>228.39999999999131</v>
      </c>
      <c r="B2289" s="41">
        <v>0</v>
      </c>
      <c r="C2289" s="31">
        <f>$C$305*EXP(-((('PT1-result'!$M$13*'PT1-result'!$M$14)/'PT1-result'!$M$13)*((A2289-$A$305)/60)))</f>
        <v>0.44766955353336008</v>
      </c>
      <c r="D2289" s="10"/>
      <c r="E2289" s="15"/>
      <c r="F2289" s="10"/>
      <c r="G2289" s="10"/>
      <c r="H2289" s="10"/>
    </row>
    <row r="2290" spans="1:8" x14ac:dyDescent="0.2">
      <c r="A2290" s="13">
        <f t="shared" si="56"/>
        <v>228.4999999999913</v>
      </c>
      <c r="B2290" s="41">
        <v>0</v>
      </c>
      <c r="C2290" s="31">
        <f>$C$305*EXP(-((('PT1-result'!$M$13*'PT1-result'!$M$14)/'PT1-result'!$M$13)*((A2290-$A$305)/60)))</f>
        <v>0.44655177745180413</v>
      </c>
      <c r="D2290" s="10"/>
      <c r="E2290" s="15"/>
      <c r="F2290" s="10"/>
      <c r="G2290" s="10"/>
      <c r="H2290" s="10"/>
    </row>
    <row r="2291" spans="1:8" x14ac:dyDescent="0.2">
      <c r="A2291" s="13">
        <f t="shared" si="56"/>
        <v>228.5999999999913</v>
      </c>
      <c r="B2291" s="41">
        <v>0</v>
      </c>
      <c r="C2291" s="31">
        <f>$C$305*EXP(-((('PT1-result'!$M$13*'PT1-result'!$M$14)/'PT1-result'!$M$13)*((A2291-$A$305)/60)))</f>
        <v>0.44543679232031025</v>
      </c>
      <c r="D2291" s="10"/>
      <c r="E2291" s="15"/>
      <c r="F2291" s="10"/>
      <c r="G2291" s="10"/>
      <c r="H2291" s="10"/>
    </row>
    <row r="2292" spans="1:8" x14ac:dyDescent="0.2">
      <c r="A2292" s="13">
        <f t="shared" si="56"/>
        <v>228.69999999999129</v>
      </c>
      <c r="B2292" s="41">
        <v>0</v>
      </c>
      <c r="C2292" s="31">
        <f>$C$305*EXP(-((('PT1-result'!$M$13*'PT1-result'!$M$14)/'PT1-result'!$M$13)*((A2292-$A$305)/60)))</f>
        <v>0.44432459117021861</v>
      </c>
      <c r="D2292" s="10"/>
      <c r="E2292" s="15"/>
      <c r="F2292" s="10"/>
      <c r="G2292" s="10"/>
      <c r="H2292" s="10"/>
    </row>
    <row r="2293" spans="1:8" x14ac:dyDescent="0.2">
      <c r="A2293" s="13">
        <f t="shared" si="56"/>
        <v>228.79999999999129</v>
      </c>
      <c r="B2293" s="41">
        <v>0</v>
      </c>
      <c r="C2293" s="31">
        <f>$C$305*EXP(-((('PT1-result'!$M$13*'PT1-result'!$M$14)/'PT1-result'!$M$13)*((A2293-$A$305)/60)))</f>
        <v>0.44321516705026787</v>
      </c>
      <c r="D2293" s="10"/>
      <c r="E2293" s="15"/>
      <c r="F2293" s="10"/>
      <c r="G2293" s="10"/>
      <c r="H2293" s="10"/>
    </row>
    <row r="2294" spans="1:8" x14ac:dyDescent="0.2">
      <c r="A2294" s="13">
        <f t="shared" si="56"/>
        <v>228.89999999999128</v>
      </c>
      <c r="B2294" s="41">
        <v>0</v>
      </c>
      <c r="C2294" s="31">
        <f>$C$305*EXP(-((('PT1-result'!$M$13*'PT1-result'!$M$14)/'PT1-result'!$M$13)*((A2294-$A$305)/60)))</f>
        <v>0.44210851302655474</v>
      </c>
      <c r="D2294" s="10"/>
      <c r="E2294" s="15"/>
      <c r="F2294" s="10"/>
      <c r="G2294" s="10"/>
      <c r="H2294" s="10"/>
    </row>
    <row r="2295" spans="1:8" x14ac:dyDescent="0.2">
      <c r="A2295" s="13">
        <f t="shared" si="56"/>
        <v>228.99999999999127</v>
      </c>
      <c r="B2295" s="41">
        <v>0</v>
      </c>
      <c r="C2295" s="31">
        <f>$C$305*EXP(-((('PT1-result'!$M$13*'PT1-result'!$M$14)/'PT1-result'!$M$13)*((A2295-$A$305)/60)))</f>
        <v>0.44100462218248593</v>
      </c>
      <c r="D2295" s="10"/>
      <c r="E2295" s="15"/>
      <c r="F2295" s="10"/>
      <c r="G2295" s="10"/>
      <c r="H2295" s="10"/>
    </row>
    <row r="2296" spans="1:8" x14ac:dyDescent="0.2">
      <c r="A2296" s="13">
        <f t="shared" si="56"/>
        <v>229.09999999999127</v>
      </c>
      <c r="B2296" s="41">
        <v>0</v>
      </c>
      <c r="C2296" s="31">
        <f>$C$305*EXP(-((('PT1-result'!$M$13*'PT1-result'!$M$14)/'PT1-result'!$M$13)*((A2296-$A$305)/60)))</f>
        <v>0.43990348761874254</v>
      </c>
      <c r="D2296" s="10"/>
      <c r="E2296" s="15"/>
      <c r="F2296" s="10"/>
      <c r="G2296" s="10"/>
      <c r="H2296" s="10"/>
    </row>
    <row r="2297" spans="1:8" x14ac:dyDescent="0.2">
      <c r="A2297" s="13">
        <f t="shared" si="56"/>
        <v>229.19999999999126</v>
      </c>
      <c r="B2297" s="41">
        <v>0</v>
      </c>
      <c r="C2297" s="31">
        <f>$C$305*EXP(-((('PT1-result'!$M$13*'PT1-result'!$M$14)/'PT1-result'!$M$13)*((A2297-$A$305)/60)))</f>
        <v>0.43880510245322751</v>
      </c>
      <c r="D2297" s="10"/>
      <c r="E2297" s="15"/>
      <c r="F2297" s="10"/>
      <c r="G2297" s="10"/>
      <c r="H2297" s="10"/>
    </row>
    <row r="2298" spans="1:8" x14ac:dyDescent="0.2">
      <c r="A2298" s="13">
        <f t="shared" si="56"/>
        <v>229.29999999999126</v>
      </c>
      <c r="B2298" s="41">
        <v>0</v>
      </c>
      <c r="C2298" s="31">
        <f>$C$305*EXP(-((('PT1-result'!$M$13*'PT1-result'!$M$14)/'PT1-result'!$M$13)*((A2298-$A$305)/60)))</f>
        <v>0.43770945982103243</v>
      </c>
      <c r="D2298" s="10"/>
      <c r="E2298" s="15"/>
      <c r="F2298" s="10"/>
      <c r="G2298" s="10"/>
      <c r="H2298" s="10"/>
    </row>
    <row r="2299" spans="1:8" x14ac:dyDescent="0.2">
      <c r="A2299" s="13">
        <f t="shared" si="56"/>
        <v>229.39999999999125</v>
      </c>
      <c r="B2299" s="41">
        <v>0</v>
      </c>
      <c r="C2299" s="31">
        <f>$C$305*EXP(-((('PT1-result'!$M$13*'PT1-result'!$M$14)/'PT1-result'!$M$13)*((A2299-$A$305)/60)))</f>
        <v>0.43661655287438494</v>
      </c>
      <c r="D2299" s="10"/>
      <c r="E2299" s="15"/>
      <c r="F2299" s="10"/>
      <c r="G2299" s="10"/>
      <c r="H2299" s="10"/>
    </row>
    <row r="2300" spans="1:8" x14ac:dyDescent="0.2">
      <c r="A2300" s="13">
        <f t="shared" si="56"/>
        <v>229.49999999999125</v>
      </c>
      <c r="B2300" s="41">
        <v>0</v>
      </c>
      <c r="C2300" s="31">
        <f>$C$305*EXP(-((('PT1-result'!$M$13*'PT1-result'!$M$14)/'PT1-result'!$M$13)*((A2300-$A$305)/60)))</f>
        <v>0.4355263747826153</v>
      </c>
      <c r="D2300" s="10"/>
      <c r="E2300" s="15"/>
      <c r="F2300" s="10"/>
      <c r="G2300" s="10"/>
      <c r="H2300" s="10"/>
    </row>
    <row r="2301" spans="1:8" x14ac:dyDescent="0.2">
      <c r="A2301" s="13">
        <f t="shared" si="56"/>
        <v>229.59999999999124</v>
      </c>
      <c r="B2301" s="41">
        <v>0</v>
      </c>
      <c r="C2301" s="31">
        <f>$C$305*EXP(-((('PT1-result'!$M$13*'PT1-result'!$M$14)/'PT1-result'!$M$13)*((A2301-$A$305)/60)))</f>
        <v>0.43443891873210505</v>
      </c>
      <c r="D2301" s="10"/>
      <c r="E2301" s="15"/>
      <c r="F2301" s="10"/>
      <c r="G2301" s="10"/>
      <c r="H2301" s="10"/>
    </row>
    <row r="2302" spans="1:8" x14ac:dyDescent="0.2">
      <c r="A2302" s="13">
        <f t="shared" si="56"/>
        <v>229.69999999999123</v>
      </c>
      <c r="B2302" s="41">
        <v>0</v>
      </c>
      <c r="C2302" s="31">
        <f>$C$305*EXP(-((('PT1-result'!$M$13*'PT1-result'!$M$14)/'PT1-result'!$M$13)*((A2302-$A$305)/60)))</f>
        <v>0.43335417792625142</v>
      </c>
      <c r="D2302" s="10"/>
      <c r="E2302" s="15"/>
      <c r="F2302" s="10"/>
      <c r="G2302" s="10"/>
      <c r="H2302" s="10"/>
    </row>
    <row r="2303" spans="1:8" x14ac:dyDescent="0.2">
      <c r="A2303" s="13">
        <f t="shared" si="56"/>
        <v>229.79999999999123</v>
      </c>
      <c r="B2303" s="41">
        <v>0</v>
      </c>
      <c r="C2303" s="31">
        <f>$C$305*EXP(-((('PT1-result'!$M$13*'PT1-result'!$M$14)/'PT1-result'!$M$13)*((A2303-$A$305)/60)))</f>
        <v>0.4322721455854201</v>
      </c>
      <c r="D2303" s="10"/>
      <c r="E2303" s="15"/>
      <c r="F2303" s="10"/>
      <c r="G2303" s="10"/>
      <c r="H2303" s="10"/>
    </row>
    <row r="2304" spans="1:8" x14ac:dyDescent="0.2">
      <c r="A2304" s="13">
        <f t="shared" si="56"/>
        <v>229.89999999999122</v>
      </c>
      <c r="B2304" s="41">
        <v>0</v>
      </c>
      <c r="C2304" s="31">
        <f>$C$305*EXP(-((('PT1-result'!$M$13*'PT1-result'!$M$14)/'PT1-result'!$M$13)*((A2304-$A$305)/60)))</f>
        <v>0.43119281494690664</v>
      </c>
      <c r="D2304" s="10"/>
      <c r="E2304" s="15"/>
      <c r="F2304" s="10"/>
      <c r="G2304" s="10"/>
      <c r="H2304" s="10"/>
    </row>
    <row r="2305" spans="1:8" x14ac:dyDescent="0.2">
      <c r="A2305" s="13">
        <f t="shared" si="56"/>
        <v>229.99999999999122</v>
      </c>
      <c r="B2305" s="41">
        <v>0</v>
      </c>
      <c r="C2305" s="31">
        <f>$C$305*EXP(-((('PT1-result'!$M$13*'PT1-result'!$M$14)/'PT1-result'!$M$13)*((A2305-$A$305)/60)))</f>
        <v>0.43011617926488904</v>
      </c>
      <c r="D2305" s="10"/>
      <c r="E2305" s="15"/>
      <c r="F2305" s="10"/>
      <c r="G2305" s="10"/>
      <c r="H2305" s="10"/>
    </row>
    <row r="2306" spans="1:8" x14ac:dyDescent="0.2">
      <c r="A2306" s="13">
        <f t="shared" si="56"/>
        <v>230.09999999999121</v>
      </c>
      <c r="B2306" s="41">
        <v>0</v>
      </c>
      <c r="C2306" s="31">
        <f>$C$305*EXP(-((('PT1-result'!$M$13*'PT1-result'!$M$14)/'PT1-result'!$M$13)*((A2306-$A$305)/60)))</f>
        <v>0.42904223181039314</v>
      </c>
      <c r="D2306" s="10"/>
      <c r="E2306" s="15"/>
      <c r="F2306" s="10"/>
      <c r="G2306" s="10"/>
      <c r="H2306" s="10"/>
    </row>
    <row r="2307" spans="1:8" x14ac:dyDescent="0.2">
      <c r="A2307" s="13">
        <f t="shared" si="56"/>
        <v>230.19999999999121</v>
      </c>
      <c r="B2307" s="41">
        <v>0</v>
      </c>
      <c r="C2307" s="31">
        <f>$C$305*EXP(-((('PT1-result'!$M$13*'PT1-result'!$M$14)/'PT1-result'!$M$13)*((A2307-$A$305)/60)))</f>
        <v>0.4279709658712415</v>
      </c>
      <c r="D2307" s="10"/>
      <c r="E2307" s="15"/>
      <c r="F2307" s="10"/>
      <c r="G2307" s="10"/>
      <c r="H2307" s="10"/>
    </row>
    <row r="2308" spans="1:8" x14ac:dyDescent="0.2">
      <c r="A2308" s="13">
        <f t="shared" si="56"/>
        <v>230.2999999999912</v>
      </c>
      <c r="B2308" s="41">
        <v>0</v>
      </c>
      <c r="C2308" s="31">
        <f>$C$305*EXP(-((('PT1-result'!$M$13*'PT1-result'!$M$14)/'PT1-result'!$M$13)*((A2308-$A$305)/60)))</f>
        <v>0.42690237475202081</v>
      </c>
      <c r="D2308" s="10"/>
      <c r="E2308" s="15"/>
      <c r="F2308" s="10"/>
      <c r="G2308" s="10"/>
      <c r="H2308" s="10"/>
    </row>
    <row r="2309" spans="1:8" x14ac:dyDescent="0.2">
      <c r="A2309" s="13">
        <f t="shared" si="56"/>
        <v>230.39999999999119</v>
      </c>
      <c r="B2309" s="41">
        <v>0</v>
      </c>
      <c r="C2309" s="31">
        <f>$C$305*EXP(-((('PT1-result'!$M$13*'PT1-result'!$M$14)/'PT1-result'!$M$13)*((A2309-$A$305)/60)))</f>
        <v>0.42583645177403084</v>
      </c>
      <c r="D2309" s="10"/>
      <c r="E2309" s="15"/>
      <c r="F2309" s="10"/>
      <c r="G2309" s="10"/>
      <c r="H2309" s="10"/>
    </row>
    <row r="2310" spans="1:8" x14ac:dyDescent="0.2">
      <c r="A2310" s="13">
        <f t="shared" si="56"/>
        <v>230.49999999999119</v>
      </c>
      <c r="B2310" s="41">
        <v>0</v>
      </c>
      <c r="C2310" s="31">
        <f>$C$305*EXP(-((('PT1-result'!$M$13*'PT1-result'!$M$14)/'PT1-result'!$M$13)*((A2310-$A$305)/60)))</f>
        <v>0.42477319027525184</v>
      </c>
      <c r="D2310" s="10"/>
      <c r="E2310" s="15"/>
      <c r="F2310" s="10"/>
      <c r="G2310" s="10"/>
      <c r="H2310" s="10"/>
    </row>
    <row r="2311" spans="1:8" x14ac:dyDescent="0.2">
      <c r="A2311" s="13">
        <f t="shared" ref="A2311:A2374" si="57">A2310+0.1</f>
        <v>230.59999999999118</v>
      </c>
      <c r="B2311" s="41">
        <v>0</v>
      </c>
      <c r="C2311" s="31">
        <f>$C$305*EXP(-((('PT1-result'!$M$13*'PT1-result'!$M$14)/'PT1-result'!$M$13)*((A2311-$A$305)/60)))</f>
        <v>0.42371258361029396</v>
      </c>
      <c r="D2311" s="10"/>
      <c r="E2311" s="15"/>
      <c r="F2311" s="10"/>
      <c r="G2311" s="10"/>
      <c r="H2311" s="10"/>
    </row>
    <row r="2312" spans="1:8" x14ac:dyDescent="0.2">
      <c r="A2312" s="13">
        <f t="shared" si="57"/>
        <v>230.69999999999118</v>
      </c>
      <c r="B2312" s="41">
        <v>0</v>
      </c>
      <c r="C2312" s="31">
        <f>$C$305*EXP(-((('PT1-result'!$M$13*'PT1-result'!$M$14)/'PT1-result'!$M$13)*((A2312-$A$305)/60)))</f>
        <v>0.42265462515036334</v>
      </c>
      <c r="D2312" s="10"/>
      <c r="E2312" s="15"/>
      <c r="F2312" s="10"/>
      <c r="G2312" s="10"/>
      <c r="H2312" s="10"/>
    </row>
    <row r="2313" spans="1:8" x14ac:dyDescent="0.2">
      <c r="A2313" s="13">
        <f t="shared" si="57"/>
        <v>230.79999999999117</v>
      </c>
      <c r="B2313" s="41">
        <v>0</v>
      </c>
      <c r="C2313" s="31">
        <f>$C$305*EXP(-((('PT1-result'!$M$13*'PT1-result'!$M$14)/'PT1-result'!$M$13)*((A2313-$A$305)/60)))</f>
        <v>0.42159930828321535</v>
      </c>
      <c r="D2313" s="10"/>
      <c r="E2313" s="15"/>
      <c r="F2313" s="10"/>
      <c r="G2313" s="10"/>
      <c r="H2313" s="10"/>
    </row>
    <row r="2314" spans="1:8" x14ac:dyDescent="0.2">
      <c r="A2314" s="13">
        <f t="shared" si="57"/>
        <v>230.89999999999117</v>
      </c>
      <c r="B2314" s="41">
        <v>0</v>
      </c>
      <c r="C2314" s="31">
        <f>$C$305*EXP(-((('PT1-result'!$M$13*'PT1-result'!$M$14)/'PT1-result'!$M$13)*((A2314-$A$305)/60)))</f>
        <v>0.42054662641311724</v>
      </c>
      <c r="D2314" s="10"/>
      <c r="E2314" s="15"/>
      <c r="F2314" s="10"/>
      <c r="G2314" s="10"/>
      <c r="H2314" s="10"/>
    </row>
    <row r="2315" spans="1:8" x14ac:dyDescent="0.2">
      <c r="A2315" s="13">
        <f t="shared" si="57"/>
        <v>230.99999999999116</v>
      </c>
      <c r="B2315" s="41">
        <v>0</v>
      </c>
      <c r="C2315" s="31">
        <f>$C$305*EXP(-((('PT1-result'!$M$13*'PT1-result'!$M$14)/'PT1-result'!$M$13)*((A2315-$A$305)/60)))</f>
        <v>0.41949657296080206</v>
      </c>
      <c r="D2315" s="10"/>
      <c r="E2315" s="15"/>
      <c r="F2315" s="10"/>
      <c r="G2315" s="10"/>
      <c r="H2315" s="10"/>
    </row>
    <row r="2316" spans="1:8" x14ac:dyDescent="0.2">
      <c r="A2316" s="13">
        <f t="shared" si="57"/>
        <v>231.09999999999116</v>
      </c>
      <c r="B2316" s="41">
        <v>0</v>
      </c>
      <c r="C2316" s="31">
        <f>$C$305*EXP(-((('PT1-result'!$M$13*'PT1-result'!$M$14)/'PT1-result'!$M$13)*((A2316-$A$305)/60)))</f>
        <v>0.41844914136343458</v>
      </c>
      <c r="D2316" s="10"/>
      <c r="E2316" s="15"/>
      <c r="F2316" s="10"/>
      <c r="G2316" s="10"/>
      <c r="H2316" s="10"/>
    </row>
    <row r="2317" spans="1:8" x14ac:dyDescent="0.2">
      <c r="A2317" s="13">
        <f t="shared" si="57"/>
        <v>231.19999999999115</v>
      </c>
      <c r="B2317" s="41">
        <v>0</v>
      </c>
      <c r="C2317" s="31">
        <f>$C$305*EXP(-((('PT1-result'!$M$13*'PT1-result'!$M$14)/'PT1-result'!$M$13)*((A2317-$A$305)/60)))</f>
        <v>0.41740432507456166</v>
      </c>
      <c r="D2317" s="10"/>
      <c r="E2317" s="15"/>
      <c r="F2317" s="10"/>
      <c r="G2317" s="10"/>
      <c r="H2317" s="10"/>
    </row>
    <row r="2318" spans="1:8" x14ac:dyDescent="0.2">
      <c r="A2318" s="13">
        <f t="shared" si="57"/>
        <v>231.29999999999114</v>
      </c>
      <c r="B2318" s="41">
        <v>0</v>
      </c>
      <c r="C2318" s="31">
        <f>$C$305*EXP(-((('PT1-result'!$M$13*'PT1-result'!$M$14)/'PT1-result'!$M$13)*((A2318-$A$305)/60)))</f>
        <v>0.41636211756408031</v>
      </c>
      <c r="D2318" s="10"/>
      <c r="E2318" s="15"/>
      <c r="F2318" s="10"/>
      <c r="G2318" s="10"/>
      <c r="H2318" s="10"/>
    </row>
    <row r="2319" spans="1:8" x14ac:dyDescent="0.2">
      <c r="A2319" s="13">
        <f t="shared" si="57"/>
        <v>231.39999999999114</v>
      </c>
      <c r="B2319" s="41">
        <v>0</v>
      </c>
      <c r="C2319" s="31">
        <f>$C$305*EXP(-((('PT1-result'!$M$13*'PT1-result'!$M$14)/'PT1-result'!$M$13)*((A2319-$A$305)/60)))</f>
        <v>0.41532251231818795</v>
      </c>
      <c r="D2319" s="10"/>
      <c r="E2319" s="15"/>
      <c r="F2319" s="10"/>
      <c r="G2319" s="10"/>
      <c r="H2319" s="10"/>
    </row>
    <row r="2320" spans="1:8" x14ac:dyDescent="0.2">
      <c r="A2320" s="13">
        <f t="shared" si="57"/>
        <v>231.49999999999113</v>
      </c>
      <c r="B2320" s="41">
        <v>0</v>
      </c>
      <c r="C2320" s="31">
        <f>$C$305*EXP(-((('PT1-result'!$M$13*'PT1-result'!$M$14)/'PT1-result'!$M$13)*((A2320-$A$305)/60)))</f>
        <v>0.41428550283935062</v>
      </c>
      <c r="D2320" s="10"/>
      <c r="E2320" s="15"/>
      <c r="F2320" s="10"/>
      <c r="G2320" s="10"/>
      <c r="H2320" s="10"/>
    </row>
    <row r="2321" spans="1:8" x14ac:dyDescent="0.2">
      <c r="A2321" s="13">
        <f t="shared" si="57"/>
        <v>231.59999999999113</v>
      </c>
      <c r="B2321" s="41">
        <v>0</v>
      </c>
      <c r="C2321" s="31">
        <f>$C$305*EXP(-((('PT1-result'!$M$13*'PT1-result'!$M$14)/'PT1-result'!$M$13)*((A2321-$A$305)/60)))</f>
        <v>0.41325108264625393</v>
      </c>
      <c r="D2321" s="10"/>
      <c r="E2321" s="15"/>
      <c r="F2321" s="10"/>
      <c r="G2321" s="10"/>
      <c r="H2321" s="10"/>
    </row>
    <row r="2322" spans="1:8" x14ac:dyDescent="0.2">
      <c r="A2322" s="13">
        <f t="shared" si="57"/>
        <v>231.69999999999112</v>
      </c>
      <c r="B2322" s="41">
        <v>0</v>
      </c>
      <c r="C2322" s="31">
        <f>$C$305*EXP(-((('PT1-result'!$M$13*'PT1-result'!$M$14)/'PT1-result'!$M$13)*((A2322-$A$305)/60)))</f>
        <v>0.41221924527376935</v>
      </c>
      <c r="D2322" s="10"/>
      <c r="E2322" s="15"/>
      <c r="F2322" s="10"/>
      <c r="G2322" s="10"/>
      <c r="H2322" s="10"/>
    </row>
    <row r="2323" spans="1:8" x14ac:dyDescent="0.2">
      <c r="A2323" s="13">
        <f t="shared" si="57"/>
        <v>231.79999999999112</v>
      </c>
      <c r="B2323" s="41">
        <v>0</v>
      </c>
      <c r="C2323" s="31">
        <f>$C$305*EXP(-((('PT1-result'!$M$13*'PT1-result'!$M$14)/'PT1-result'!$M$13)*((A2323-$A$305)/60)))</f>
        <v>0.4111899842729092</v>
      </c>
      <c r="D2323" s="10"/>
      <c r="E2323" s="15"/>
      <c r="F2323" s="10"/>
      <c r="G2323" s="10"/>
      <c r="H2323" s="10"/>
    </row>
    <row r="2324" spans="1:8" x14ac:dyDescent="0.2">
      <c r="A2324" s="13">
        <f t="shared" si="57"/>
        <v>231.89999999999111</v>
      </c>
      <c r="B2324" s="41">
        <v>0</v>
      </c>
      <c r="C2324" s="31">
        <f>$C$305*EXP(-((('PT1-result'!$M$13*'PT1-result'!$M$14)/'PT1-result'!$M$13)*((A2324-$A$305)/60)))</f>
        <v>0.41016329321079004</v>
      </c>
      <c r="D2324" s="10"/>
      <c r="E2324" s="15"/>
      <c r="F2324" s="10"/>
      <c r="G2324" s="10"/>
      <c r="H2324" s="10"/>
    </row>
    <row r="2325" spans="1:8" x14ac:dyDescent="0.2">
      <c r="A2325" s="13">
        <f t="shared" si="57"/>
        <v>231.9999999999911</v>
      </c>
      <c r="B2325" s="41">
        <v>0</v>
      </c>
      <c r="C2325" s="31">
        <f>$C$305*EXP(-((('PT1-result'!$M$13*'PT1-result'!$M$14)/'PT1-result'!$M$13)*((A2325-$A$305)/60)))</f>
        <v>0.4091391656705875</v>
      </c>
      <c r="D2325" s="10"/>
      <c r="E2325" s="15"/>
      <c r="F2325" s="10"/>
      <c r="G2325" s="10"/>
      <c r="H2325" s="10"/>
    </row>
    <row r="2326" spans="1:8" x14ac:dyDescent="0.2">
      <c r="A2326" s="13">
        <f t="shared" si="57"/>
        <v>232.0999999999911</v>
      </c>
      <c r="B2326" s="41">
        <v>0</v>
      </c>
      <c r="C2326" s="31">
        <f>$C$305*EXP(-((('PT1-result'!$M$13*'PT1-result'!$M$14)/'PT1-result'!$M$13)*((A2326-$A$305)/60)))</f>
        <v>0.40811759525150332</v>
      </c>
      <c r="D2326" s="10"/>
      <c r="E2326" s="15"/>
      <c r="F2326" s="10"/>
      <c r="G2326" s="10"/>
      <c r="H2326" s="10"/>
    </row>
    <row r="2327" spans="1:8" x14ac:dyDescent="0.2">
      <c r="A2327" s="13">
        <f t="shared" si="57"/>
        <v>232.19999999999109</v>
      </c>
      <c r="B2327" s="41">
        <v>0</v>
      </c>
      <c r="C2327" s="31">
        <f>$C$305*EXP(-((('PT1-result'!$M$13*'PT1-result'!$M$14)/'PT1-result'!$M$13)*((A2327-$A$305)/60)))</f>
        <v>0.40709857556871687</v>
      </c>
      <c r="D2327" s="10"/>
      <c r="E2327" s="15"/>
      <c r="F2327" s="10"/>
      <c r="G2327" s="10"/>
      <c r="H2327" s="10"/>
    </row>
    <row r="2328" spans="1:8" x14ac:dyDescent="0.2">
      <c r="A2328" s="13">
        <f t="shared" si="57"/>
        <v>232.29999999999109</v>
      </c>
      <c r="B2328" s="41">
        <v>0</v>
      </c>
      <c r="C2328" s="31">
        <f>$C$305*EXP(-((('PT1-result'!$M$13*'PT1-result'!$M$14)/'PT1-result'!$M$13)*((A2328-$A$305)/60)))</f>
        <v>0.40608210025335401</v>
      </c>
      <c r="D2328" s="10"/>
      <c r="E2328" s="15"/>
      <c r="F2328" s="10"/>
      <c r="G2328" s="10"/>
      <c r="H2328" s="10"/>
    </row>
    <row r="2329" spans="1:8" x14ac:dyDescent="0.2">
      <c r="A2329" s="13">
        <f t="shared" si="57"/>
        <v>232.39999999999108</v>
      </c>
      <c r="B2329" s="41">
        <v>0</v>
      </c>
      <c r="C2329" s="31">
        <f>$C$305*EXP(-((('PT1-result'!$M$13*'PT1-result'!$M$14)/'PT1-result'!$M$13)*((A2329-$A$305)/60)))</f>
        <v>0.40506816295243858</v>
      </c>
      <c r="D2329" s="10"/>
      <c r="E2329" s="15"/>
      <c r="F2329" s="10"/>
      <c r="G2329" s="10"/>
      <c r="H2329" s="10"/>
    </row>
    <row r="2330" spans="1:8" x14ac:dyDescent="0.2">
      <c r="A2330" s="13">
        <f t="shared" si="57"/>
        <v>232.49999999999108</v>
      </c>
      <c r="B2330" s="41">
        <v>0</v>
      </c>
      <c r="C2330" s="31">
        <f>$C$305*EXP(-((('PT1-result'!$M$13*'PT1-result'!$M$14)/'PT1-result'!$M$13)*((A2330-$A$305)/60)))</f>
        <v>0.4040567573288612</v>
      </c>
      <c r="D2330" s="10"/>
      <c r="E2330" s="15"/>
      <c r="F2330" s="10"/>
      <c r="G2330" s="10"/>
      <c r="H2330" s="10"/>
    </row>
    <row r="2331" spans="1:8" x14ac:dyDescent="0.2">
      <c r="A2331" s="13">
        <f t="shared" si="57"/>
        <v>232.59999999999107</v>
      </c>
      <c r="B2331" s="41">
        <v>0</v>
      </c>
      <c r="C2331" s="31">
        <f>$C$305*EXP(-((('PT1-result'!$M$13*'PT1-result'!$M$14)/'PT1-result'!$M$13)*((A2331-$A$305)/60)))</f>
        <v>0.40304787706133172</v>
      </c>
      <c r="D2331" s="10"/>
      <c r="E2331" s="15"/>
      <c r="F2331" s="10"/>
      <c r="G2331" s="10"/>
      <c r="H2331" s="10"/>
    </row>
    <row r="2332" spans="1:8" x14ac:dyDescent="0.2">
      <c r="A2332" s="13">
        <f t="shared" si="57"/>
        <v>232.69999999999106</v>
      </c>
      <c r="B2332" s="41">
        <v>0</v>
      </c>
      <c r="C2332" s="31">
        <f>$C$305*EXP(-((('PT1-result'!$M$13*'PT1-result'!$M$14)/'PT1-result'!$M$13)*((A2332-$A$305)/60)))</f>
        <v>0.40204151584434622</v>
      </c>
      <c r="D2332" s="10"/>
      <c r="E2332" s="15"/>
      <c r="F2332" s="10"/>
      <c r="G2332" s="10"/>
      <c r="H2332" s="10"/>
    </row>
    <row r="2333" spans="1:8" x14ac:dyDescent="0.2">
      <c r="A2333" s="13">
        <f t="shared" si="57"/>
        <v>232.79999999999106</v>
      </c>
      <c r="B2333" s="41">
        <v>0</v>
      </c>
      <c r="C2333" s="31">
        <f>$C$305*EXP(-((('PT1-result'!$M$13*'PT1-result'!$M$14)/'PT1-result'!$M$13)*((A2333-$A$305)/60)))</f>
        <v>0.40103766738814317</v>
      </c>
      <c r="D2333" s="10"/>
      <c r="E2333" s="15"/>
      <c r="F2333" s="10"/>
      <c r="G2333" s="10"/>
      <c r="H2333" s="10"/>
    </row>
    <row r="2334" spans="1:8" x14ac:dyDescent="0.2">
      <c r="A2334" s="13">
        <f t="shared" si="57"/>
        <v>232.89999999999105</v>
      </c>
      <c r="B2334" s="41">
        <v>0</v>
      </c>
      <c r="C2334" s="31">
        <f>$C$305*EXP(-((('PT1-result'!$M$13*'PT1-result'!$M$14)/'PT1-result'!$M$13)*((A2334-$A$305)/60)))</f>
        <v>0.4000363254186674</v>
      </c>
      <c r="D2334" s="10"/>
      <c r="E2334" s="15"/>
      <c r="F2334" s="10"/>
      <c r="G2334" s="10"/>
      <c r="H2334" s="10"/>
    </row>
    <row r="2335" spans="1:8" x14ac:dyDescent="0.2">
      <c r="A2335" s="13">
        <f t="shared" si="57"/>
        <v>232.99999999999105</v>
      </c>
      <c r="B2335" s="41">
        <v>0</v>
      </c>
      <c r="C2335" s="31">
        <f>$C$305*EXP(-((('PT1-result'!$M$13*'PT1-result'!$M$14)/'PT1-result'!$M$13)*((A2335-$A$305)/60)))</f>
        <v>0.39903748367752667</v>
      </c>
      <c r="D2335" s="10"/>
      <c r="E2335" s="15"/>
      <c r="F2335" s="10"/>
      <c r="G2335" s="10"/>
      <c r="H2335" s="10"/>
    </row>
    <row r="2336" spans="1:8" x14ac:dyDescent="0.2">
      <c r="A2336" s="13">
        <f t="shared" si="57"/>
        <v>233.09999999999104</v>
      </c>
      <c r="B2336" s="41">
        <v>0</v>
      </c>
      <c r="C2336" s="31">
        <f>$C$305*EXP(-((('PT1-result'!$M$13*'PT1-result'!$M$14)/'PT1-result'!$M$13)*((A2336-$A$305)/60)))</f>
        <v>0.39804113592195894</v>
      </c>
      <c r="D2336" s="10"/>
      <c r="E2336" s="15"/>
      <c r="F2336" s="10"/>
      <c r="G2336" s="10"/>
      <c r="H2336" s="10"/>
    </row>
    <row r="2337" spans="1:8" x14ac:dyDescent="0.2">
      <c r="A2337" s="13">
        <f t="shared" si="57"/>
        <v>233.19999999999104</v>
      </c>
      <c r="B2337" s="41">
        <v>0</v>
      </c>
      <c r="C2337" s="31">
        <f>$C$305*EXP(-((('PT1-result'!$M$13*'PT1-result'!$M$14)/'PT1-result'!$M$13)*((A2337-$A$305)/60)))</f>
        <v>0.39704727592478534</v>
      </c>
      <c r="D2337" s="10"/>
      <c r="E2337" s="15"/>
      <c r="F2337" s="10"/>
      <c r="G2337" s="10"/>
      <c r="H2337" s="10"/>
    </row>
    <row r="2338" spans="1:8" x14ac:dyDescent="0.2">
      <c r="A2338" s="13">
        <f t="shared" si="57"/>
        <v>233.29999999999103</v>
      </c>
      <c r="B2338" s="41">
        <v>0</v>
      </c>
      <c r="C2338" s="31">
        <f>$C$305*EXP(-((('PT1-result'!$M$13*'PT1-result'!$M$14)/'PT1-result'!$M$13)*((A2338-$A$305)/60)))</f>
        <v>0.39605589747437986</v>
      </c>
      <c r="D2338" s="10"/>
      <c r="E2338" s="15"/>
      <c r="F2338" s="10"/>
      <c r="G2338" s="10"/>
      <c r="H2338" s="10"/>
    </row>
    <row r="2339" spans="1:8" x14ac:dyDescent="0.2">
      <c r="A2339" s="13">
        <f t="shared" si="57"/>
        <v>233.39999999999102</v>
      </c>
      <c r="B2339" s="41">
        <v>0</v>
      </c>
      <c r="C2339" s="31">
        <f>$C$305*EXP(-((('PT1-result'!$M$13*'PT1-result'!$M$14)/'PT1-result'!$M$13)*((A2339-$A$305)/60)))</f>
        <v>0.39506699437462173</v>
      </c>
      <c r="D2339" s="10"/>
      <c r="E2339" s="15"/>
      <c r="F2339" s="10"/>
      <c r="G2339" s="10"/>
      <c r="H2339" s="10"/>
    </row>
    <row r="2340" spans="1:8" x14ac:dyDescent="0.2">
      <c r="A2340" s="13">
        <f t="shared" si="57"/>
        <v>233.49999999999102</v>
      </c>
      <c r="B2340" s="41">
        <v>0</v>
      </c>
      <c r="C2340" s="31">
        <f>$C$305*EXP(-((('PT1-result'!$M$13*'PT1-result'!$M$14)/'PT1-result'!$M$13)*((A2340-$A$305)/60)))</f>
        <v>0.39408056044486556</v>
      </c>
      <c r="D2340" s="10"/>
      <c r="E2340" s="15"/>
      <c r="F2340" s="10"/>
      <c r="G2340" s="10"/>
      <c r="H2340" s="10"/>
    </row>
    <row r="2341" spans="1:8" x14ac:dyDescent="0.2">
      <c r="A2341" s="13">
        <f t="shared" si="57"/>
        <v>233.59999999999101</v>
      </c>
      <c r="B2341" s="41">
        <v>0</v>
      </c>
      <c r="C2341" s="31">
        <f>$C$305*EXP(-((('PT1-result'!$M$13*'PT1-result'!$M$14)/'PT1-result'!$M$13)*((A2341-$A$305)/60)))</f>
        <v>0.39309658951989424</v>
      </c>
      <c r="D2341" s="10"/>
      <c r="E2341" s="15"/>
      <c r="F2341" s="10"/>
      <c r="G2341" s="10"/>
      <c r="H2341" s="10"/>
    </row>
    <row r="2342" spans="1:8" x14ac:dyDescent="0.2">
      <c r="A2342" s="13">
        <f t="shared" si="57"/>
        <v>233.69999999999101</v>
      </c>
      <c r="B2342" s="41">
        <v>0</v>
      </c>
      <c r="C2342" s="31">
        <f>$C$305*EXP(-((('PT1-result'!$M$13*'PT1-result'!$M$14)/'PT1-result'!$M$13)*((A2342-$A$305)/60)))</f>
        <v>0.39211507544988738</v>
      </c>
      <c r="D2342" s="10"/>
      <c r="E2342" s="15"/>
      <c r="F2342" s="10"/>
      <c r="G2342" s="10"/>
      <c r="H2342" s="10"/>
    </row>
    <row r="2343" spans="1:8" x14ac:dyDescent="0.2">
      <c r="A2343" s="13">
        <f t="shared" si="57"/>
        <v>233.799999999991</v>
      </c>
      <c r="B2343" s="41">
        <v>0</v>
      </c>
      <c r="C2343" s="31">
        <f>$C$305*EXP(-((('PT1-result'!$M$13*'PT1-result'!$M$14)/'PT1-result'!$M$13)*((A2343-$A$305)/60)))</f>
        <v>0.39113601210037824</v>
      </c>
      <c r="D2343" s="10"/>
      <c r="E2343" s="15"/>
      <c r="F2343" s="10"/>
      <c r="G2343" s="10"/>
      <c r="H2343" s="10"/>
    </row>
    <row r="2344" spans="1:8" x14ac:dyDescent="0.2">
      <c r="A2344" s="13">
        <f t="shared" si="57"/>
        <v>233.899999999991</v>
      </c>
      <c r="B2344" s="41">
        <v>0</v>
      </c>
      <c r="C2344" s="31">
        <f>$C$305*EXP(-((('PT1-result'!$M$13*'PT1-result'!$M$14)/'PT1-result'!$M$13)*((A2344-$A$305)/60)))</f>
        <v>0.3901593933522185</v>
      </c>
      <c r="D2344" s="10"/>
      <c r="E2344" s="15"/>
      <c r="F2344" s="10"/>
      <c r="G2344" s="10"/>
      <c r="H2344" s="10"/>
    </row>
    <row r="2345" spans="1:8" x14ac:dyDescent="0.2">
      <c r="A2345" s="13">
        <f t="shared" si="57"/>
        <v>233.99999999999099</v>
      </c>
      <c r="B2345" s="41">
        <v>0</v>
      </c>
      <c r="C2345" s="31">
        <f>$C$305*EXP(-((('PT1-result'!$M$13*'PT1-result'!$M$14)/'PT1-result'!$M$13)*((A2345-$A$305)/60)))</f>
        <v>0.38918521310153636</v>
      </c>
      <c r="D2345" s="10"/>
      <c r="E2345" s="15"/>
      <c r="F2345" s="10"/>
      <c r="G2345" s="10"/>
      <c r="H2345" s="10"/>
    </row>
    <row r="2346" spans="1:8" x14ac:dyDescent="0.2">
      <c r="A2346" s="13">
        <f t="shared" si="57"/>
        <v>234.09999999999098</v>
      </c>
      <c r="B2346" s="41">
        <v>0</v>
      </c>
      <c r="C2346" s="31">
        <f>$C$305*EXP(-((('PT1-result'!$M$13*'PT1-result'!$M$14)/'PT1-result'!$M$13)*((A2346-$A$305)/60)))</f>
        <v>0.3882134652597039</v>
      </c>
      <c r="D2346" s="10"/>
      <c r="E2346" s="15"/>
      <c r="F2346" s="10"/>
      <c r="G2346" s="10"/>
      <c r="H2346" s="10"/>
    </row>
    <row r="2347" spans="1:8" x14ac:dyDescent="0.2">
      <c r="A2347" s="13">
        <f t="shared" si="57"/>
        <v>234.19999999999098</v>
      </c>
      <c r="B2347" s="41">
        <v>0</v>
      </c>
      <c r="C2347" s="31">
        <f>$C$305*EXP(-((('PT1-result'!$M$13*'PT1-result'!$M$14)/'PT1-result'!$M$13)*((A2347-$A$305)/60)))</f>
        <v>0.38724414375329214</v>
      </c>
      <c r="D2347" s="10"/>
      <c r="E2347" s="15"/>
      <c r="F2347" s="10"/>
      <c r="G2347" s="10"/>
      <c r="H2347" s="10"/>
    </row>
    <row r="2348" spans="1:8" x14ac:dyDescent="0.2">
      <c r="A2348" s="13">
        <f t="shared" si="57"/>
        <v>234.29999999999097</v>
      </c>
      <c r="B2348" s="41">
        <v>0</v>
      </c>
      <c r="C2348" s="31">
        <f>$C$305*EXP(-((('PT1-result'!$M$13*'PT1-result'!$M$14)/'PT1-result'!$M$13)*((A2348-$A$305)/60)))</f>
        <v>0.38627724252404033</v>
      </c>
      <c r="D2348" s="10"/>
      <c r="E2348" s="15"/>
      <c r="F2348" s="10"/>
      <c r="G2348" s="10"/>
      <c r="H2348" s="10"/>
    </row>
    <row r="2349" spans="1:8" x14ac:dyDescent="0.2">
      <c r="A2349" s="13">
        <f t="shared" si="57"/>
        <v>234.39999999999097</v>
      </c>
      <c r="B2349" s="41">
        <v>0</v>
      </c>
      <c r="C2349" s="31">
        <f>$C$305*EXP(-((('PT1-result'!$M$13*'PT1-result'!$M$14)/'PT1-result'!$M$13)*((A2349-$A$305)/60)))</f>
        <v>0.38531275552881067</v>
      </c>
      <c r="D2349" s="10"/>
      <c r="E2349" s="15"/>
      <c r="F2349" s="10"/>
      <c r="G2349" s="10"/>
      <c r="H2349" s="10"/>
    </row>
    <row r="2350" spans="1:8" x14ac:dyDescent="0.2">
      <c r="A2350" s="13">
        <f t="shared" si="57"/>
        <v>234.49999999999096</v>
      </c>
      <c r="B2350" s="41">
        <v>0</v>
      </c>
      <c r="C2350" s="31">
        <f>$C$305*EXP(-((('PT1-result'!$M$13*'PT1-result'!$M$14)/'PT1-result'!$M$13)*((A2350-$A$305)/60)))</f>
        <v>0.38435067673955842</v>
      </c>
      <c r="D2350" s="10"/>
      <c r="E2350" s="15"/>
      <c r="F2350" s="10"/>
      <c r="G2350" s="10"/>
      <c r="H2350" s="10"/>
    </row>
    <row r="2351" spans="1:8" x14ac:dyDescent="0.2">
      <c r="A2351" s="13">
        <f t="shared" si="57"/>
        <v>234.59999999999096</v>
      </c>
      <c r="B2351" s="41">
        <v>0</v>
      </c>
      <c r="C2351" s="31">
        <f>$C$305*EXP(-((('PT1-result'!$M$13*'PT1-result'!$M$14)/'PT1-result'!$M$13)*((A2351-$A$305)/60)))</f>
        <v>0.3833910001432862</v>
      </c>
      <c r="D2351" s="10"/>
      <c r="E2351" s="15"/>
      <c r="F2351" s="10"/>
      <c r="G2351" s="10"/>
      <c r="H2351" s="10"/>
    </row>
    <row r="2352" spans="1:8" x14ac:dyDescent="0.2">
      <c r="A2352" s="13">
        <f t="shared" si="57"/>
        <v>234.69999999999095</v>
      </c>
      <c r="B2352" s="41">
        <v>0</v>
      </c>
      <c r="C2352" s="31">
        <f>$C$305*EXP(-((('PT1-result'!$M$13*'PT1-result'!$M$14)/'PT1-result'!$M$13)*((A2352-$A$305)/60)))</f>
        <v>0.38243371974201323</v>
      </c>
      <c r="D2352" s="10"/>
      <c r="E2352" s="15"/>
      <c r="F2352" s="10"/>
      <c r="G2352" s="10"/>
      <c r="H2352" s="10"/>
    </row>
    <row r="2353" spans="1:8" x14ac:dyDescent="0.2">
      <c r="A2353" s="13">
        <f t="shared" si="57"/>
        <v>234.79999999999094</v>
      </c>
      <c r="B2353" s="41">
        <v>0</v>
      </c>
      <c r="C2353" s="31">
        <f>$C$305*EXP(-((('PT1-result'!$M$13*'PT1-result'!$M$14)/'PT1-result'!$M$13)*((A2353-$A$305)/60)))</f>
        <v>0.38147882955273327</v>
      </c>
      <c r="D2353" s="10"/>
      <c r="E2353" s="15"/>
      <c r="F2353" s="10"/>
      <c r="G2353" s="10"/>
      <c r="H2353" s="10"/>
    </row>
    <row r="2354" spans="1:8" x14ac:dyDescent="0.2">
      <c r="A2354" s="13">
        <f t="shared" si="57"/>
        <v>234.89999999999094</v>
      </c>
      <c r="B2354" s="41">
        <v>0</v>
      </c>
      <c r="C2354" s="31">
        <f>$C$305*EXP(-((('PT1-result'!$M$13*'PT1-result'!$M$14)/'PT1-result'!$M$13)*((A2354-$A$305)/60)))</f>
        <v>0.38052632360738048</v>
      </c>
      <c r="D2354" s="10"/>
      <c r="E2354" s="15"/>
      <c r="F2354" s="10"/>
      <c r="G2354" s="10"/>
      <c r="H2354" s="10"/>
    </row>
    <row r="2355" spans="1:8" x14ac:dyDescent="0.2">
      <c r="A2355" s="13">
        <f t="shared" si="57"/>
        <v>234.99999999999093</v>
      </c>
      <c r="B2355" s="41">
        <v>0</v>
      </c>
      <c r="C2355" s="31">
        <f>$C$305*EXP(-((('PT1-result'!$M$13*'PT1-result'!$M$14)/'PT1-result'!$M$13)*((A2355-$A$305)/60)))</f>
        <v>0.37957619595278785</v>
      </c>
      <c r="D2355" s="10"/>
      <c r="E2355" s="15"/>
      <c r="F2355" s="10"/>
      <c r="G2355" s="10"/>
      <c r="H2355" s="10"/>
    </row>
    <row r="2356" spans="1:8" x14ac:dyDescent="0.2">
      <c r="A2356" s="13">
        <f t="shared" si="57"/>
        <v>235.09999999999093</v>
      </c>
      <c r="B2356" s="41">
        <v>0</v>
      </c>
      <c r="C2356" s="31">
        <f>$C$305*EXP(-((('PT1-result'!$M$13*'PT1-result'!$M$14)/'PT1-result'!$M$13)*((A2356-$A$305)/60)))</f>
        <v>0.37862844065065659</v>
      </c>
      <c r="D2356" s="10"/>
      <c r="E2356" s="15"/>
      <c r="F2356" s="10"/>
      <c r="G2356" s="10"/>
      <c r="H2356" s="10"/>
    </row>
    <row r="2357" spans="1:8" x14ac:dyDescent="0.2">
      <c r="A2357" s="13">
        <f t="shared" si="57"/>
        <v>235.19999999999092</v>
      </c>
      <c r="B2357" s="41">
        <v>0</v>
      </c>
      <c r="C2357" s="31">
        <f>$C$305*EXP(-((('PT1-result'!$M$13*'PT1-result'!$M$14)/'PT1-result'!$M$13)*((A2357-$A$305)/60)))</f>
        <v>0.37768305177751088</v>
      </c>
      <c r="D2357" s="10"/>
      <c r="E2357" s="15"/>
      <c r="F2357" s="10"/>
      <c r="G2357" s="10"/>
      <c r="H2357" s="10"/>
    </row>
    <row r="2358" spans="1:8" x14ac:dyDescent="0.2">
      <c r="A2358" s="13">
        <f t="shared" si="57"/>
        <v>235.29999999999092</v>
      </c>
      <c r="B2358" s="41">
        <v>0</v>
      </c>
      <c r="C2358" s="31">
        <f>$C$305*EXP(-((('PT1-result'!$M$13*'PT1-result'!$M$14)/'PT1-result'!$M$13)*((A2358-$A$305)/60)))</f>
        <v>0.37674002342466917</v>
      </c>
      <c r="D2358" s="10"/>
      <c r="E2358" s="15"/>
      <c r="F2358" s="10"/>
      <c r="G2358" s="10"/>
      <c r="H2358" s="10"/>
    </row>
    <row r="2359" spans="1:8" x14ac:dyDescent="0.2">
      <c r="A2359" s="13">
        <f t="shared" si="57"/>
        <v>235.39999999999091</v>
      </c>
      <c r="B2359" s="41">
        <v>0</v>
      </c>
      <c r="C2359" s="31">
        <f>$C$305*EXP(-((('PT1-result'!$M$13*'PT1-result'!$M$14)/'PT1-result'!$M$13)*((A2359-$A$305)/60)))</f>
        <v>0.37579934969819934</v>
      </c>
      <c r="D2359" s="10"/>
      <c r="E2359" s="15"/>
      <c r="F2359" s="10"/>
      <c r="G2359" s="10"/>
      <c r="H2359" s="10"/>
    </row>
    <row r="2360" spans="1:8" x14ac:dyDescent="0.2">
      <c r="A2360" s="13">
        <f t="shared" si="57"/>
        <v>235.49999999999091</v>
      </c>
      <c r="B2360" s="41">
        <v>0</v>
      </c>
      <c r="C2360" s="31">
        <f>$C$305*EXP(-((('PT1-result'!$M$13*'PT1-result'!$M$14)/'PT1-result'!$M$13)*((A2360-$A$305)/60)))</f>
        <v>0.37486102471888932</v>
      </c>
      <c r="D2360" s="10"/>
      <c r="E2360" s="15"/>
      <c r="F2360" s="10"/>
      <c r="G2360" s="10"/>
      <c r="H2360" s="10"/>
    </row>
    <row r="2361" spans="1:8" x14ac:dyDescent="0.2">
      <c r="A2361" s="13">
        <f t="shared" si="57"/>
        <v>235.5999999999909</v>
      </c>
      <c r="B2361" s="41">
        <v>0</v>
      </c>
      <c r="C2361" s="31">
        <f>$C$305*EXP(-((('PT1-result'!$M$13*'PT1-result'!$M$14)/'PT1-result'!$M$13)*((A2361-$A$305)/60)))</f>
        <v>0.3739250426222035</v>
      </c>
      <c r="D2361" s="10"/>
      <c r="E2361" s="15"/>
      <c r="F2361" s="10"/>
      <c r="G2361" s="10"/>
      <c r="H2361" s="10"/>
    </row>
    <row r="2362" spans="1:8" x14ac:dyDescent="0.2">
      <c r="A2362" s="13">
        <f t="shared" si="57"/>
        <v>235.69999999999089</v>
      </c>
      <c r="B2362" s="41">
        <v>0</v>
      </c>
      <c r="C2362" s="31">
        <f>$C$305*EXP(-((('PT1-result'!$M$13*'PT1-result'!$M$14)/'PT1-result'!$M$13)*((A2362-$A$305)/60)))</f>
        <v>0.3729913975582515</v>
      </c>
      <c r="D2362" s="10"/>
      <c r="E2362" s="15"/>
      <c r="F2362" s="10"/>
      <c r="G2362" s="10"/>
      <c r="H2362" s="10"/>
    </row>
    <row r="2363" spans="1:8" x14ac:dyDescent="0.2">
      <c r="A2363" s="13">
        <f t="shared" si="57"/>
        <v>235.79999999999089</v>
      </c>
      <c r="B2363" s="41">
        <v>0</v>
      </c>
      <c r="C2363" s="31">
        <f>$C$305*EXP(-((('PT1-result'!$M$13*'PT1-result'!$M$14)/'PT1-result'!$M$13)*((A2363-$A$305)/60)))</f>
        <v>0.37206008369174814</v>
      </c>
      <c r="D2363" s="10"/>
      <c r="E2363" s="15"/>
      <c r="F2363" s="10"/>
      <c r="G2363" s="10"/>
      <c r="H2363" s="10"/>
    </row>
    <row r="2364" spans="1:8" x14ac:dyDescent="0.2">
      <c r="A2364" s="13">
        <f t="shared" si="57"/>
        <v>235.89999999999088</v>
      </c>
      <c r="B2364" s="41">
        <v>0</v>
      </c>
      <c r="C2364" s="31">
        <f>$C$305*EXP(-((('PT1-result'!$M$13*'PT1-result'!$M$14)/'PT1-result'!$M$13)*((A2364-$A$305)/60)))</f>
        <v>0.37113109520197957</v>
      </c>
      <c r="D2364" s="10"/>
      <c r="E2364" s="15"/>
      <c r="F2364" s="10"/>
      <c r="G2364" s="10"/>
      <c r="H2364" s="10"/>
    </row>
    <row r="2365" spans="1:8" x14ac:dyDescent="0.2">
      <c r="A2365" s="13">
        <f t="shared" si="57"/>
        <v>235.99999999999088</v>
      </c>
      <c r="B2365" s="41">
        <v>0</v>
      </c>
      <c r="C2365" s="31">
        <f>$C$305*EXP(-((('PT1-result'!$M$13*'PT1-result'!$M$14)/'PT1-result'!$M$13)*((A2365-$A$305)/60)))</f>
        <v>0.37020442628276323</v>
      </c>
      <c r="D2365" s="10"/>
      <c r="E2365" s="15"/>
      <c r="F2365" s="10"/>
      <c r="G2365" s="10"/>
      <c r="H2365" s="10"/>
    </row>
    <row r="2366" spans="1:8" x14ac:dyDescent="0.2">
      <c r="A2366" s="13">
        <f t="shared" si="57"/>
        <v>236.09999999999087</v>
      </c>
      <c r="B2366" s="41">
        <v>0</v>
      </c>
      <c r="C2366" s="31">
        <f>$C$305*EXP(-((('PT1-result'!$M$13*'PT1-result'!$M$14)/'PT1-result'!$M$13)*((A2366-$A$305)/60)))</f>
        <v>0.36928007114241718</v>
      </c>
      <c r="D2366" s="10"/>
      <c r="E2366" s="15"/>
      <c r="F2366" s="10"/>
      <c r="G2366" s="10"/>
      <c r="H2366" s="10"/>
    </row>
    <row r="2367" spans="1:8" x14ac:dyDescent="0.2">
      <c r="A2367" s="13">
        <f t="shared" si="57"/>
        <v>236.19999999999087</v>
      </c>
      <c r="B2367" s="41">
        <v>0</v>
      </c>
      <c r="C2367" s="31">
        <f>$C$305*EXP(-((('PT1-result'!$M$13*'PT1-result'!$M$14)/'PT1-result'!$M$13)*((A2367-$A$305)/60)))</f>
        <v>0.36835802400371687</v>
      </c>
      <c r="D2367" s="10"/>
      <c r="E2367" s="15"/>
      <c r="F2367" s="10"/>
      <c r="G2367" s="10"/>
      <c r="H2367" s="10"/>
    </row>
    <row r="2368" spans="1:8" x14ac:dyDescent="0.2">
      <c r="A2368" s="13">
        <f t="shared" si="57"/>
        <v>236.29999999999086</v>
      </c>
      <c r="B2368" s="41">
        <v>0</v>
      </c>
      <c r="C2368" s="31">
        <f>$C$305*EXP(-((('PT1-result'!$M$13*'PT1-result'!$M$14)/'PT1-result'!$M$13)*((A2368-$A$305)/60)))</f>
        <v>0.36743827910386662</v>
      </c>
      <c r="D2368" s="10"/>
      <c r="E2368" s="15"/>
      <c r="F2368" s="10"/>
      <c r="G2368" s="10"/>
      <c r="H2368" s="10"/>
    </row>
    <row r="2369" spans="1:8" x14ac:dyDescent="0.2">
      <c r="A2369" s="13">
        <f t="shared" si="57"/>
        <v>236.39999999999085</v>
      </c>
      <c r="B2369" s="41">
        <v>0</v>
      </c>
      <c r="C2369" s="31">
        <f>$C$305*EXP(-((('PT1-result'!$M$13*'PT1-result'!$M$14)/'PT1-result'!$M$13)*((A2369-$A$305)/60)))</f>
        <v>0.36652083069445596</v>
      </c>
      <c r="D2369" s="10"/>
      <c r="E2369" s="15"/>
      <c r="F2369" s="10"/>
      <c r="G2369" s="10"/>
      <c r="H2369" s="10"/>
    </row>
    <row r="2370" spans="1:8" x14ac:dyDescent="0.2">
      <c r="A2370" s="13">
        <f t="shared" si="57"/>
        <v>236.49999999999085</v>
      </c>
      <c r="B2370" s="41">
        <v>0</v>
      </c>
      <c r="C2370" s="31">
        <f>$C$305*EXP(-((('PT1-result'!$M$13*'PT1-result'!$M$14)/'PT1-result'!$M$13)*((A2370-$A$305)/60)))</f>
        <v>0.36560567304143116</v>
      </c>
      <c r="D2370" s="10"/>
      <c r="E2370" s="15"/>
      <c r="F2370" s="10"/>
      <c r="G2370" s="10"/>
      <c r="H2370" s="10"/>
    </row>
    <row r="2371" spans="1:8" x14ac:dyDescent="0.2">
      <c r="A2371" s="13">
        <f t="shared" si="57"/>
        <v>236.59999999999084</v>
      </c>
      <c r="B2371" s="41">
        <v>0</v>
      </c>
      <c r="C2371" s="31">
        <f>$C$305*EXP(-((('PT1-result'!$M$13*'PT1-result'!$M$14)/'PT1-result'!$M$13)*((A2371-$A$305)/60)))</f>
        <v>0.36469280042505231</v>
      </c>
      <c r="D2371" s="10"/>
      <c r="E2371" s="15"/>
      <c r="F2371" s="10"/>
      <c r="G2371" s="10"/>
      <c r="H2371" s="10"/>
    </row>
    <row r="2372" spans="1:8" x14ac:dyDescent="0.2">
      <c r="A2372" s="13">
        <f t="shared" si="57"/>
        <v>236.69999999999084</v>
      </c>
      <c r="B2372" s="41">
        <v>0</v>
      </c>
      <c r="C2372" s="31">
        <f>$C$305*EXP(-((('PT1-result'!$M$13*'PT1-result'!$M$14)/'PT1-result'!$M$13)*((A2372-$A$305)/60)))</f>
        <v>0.36378220713986364</v>
      </c>
      <c r="D2372" s="10"/>
      <c r="E2372" s="15"/>
      <c r="F2372" s="10"/>
      <c r="G2372" s="10"/>
      <c r="H2372" s="10"/>
    </row>
    <row r="2373" spans="1:8" x14ac:dyDescent="0.2">
      <c r="A2373" s="13">
        <f t="shared" si="57"/>
        <v>236.79999999999083</v>
      </c>
      <c r="B2373" s="41">
        <v>0</v>
      </c>
      <c r="C2373" s="31">
        <f>$C$305*EXP(-((('PT1-result'!$M$13*'PT1-result'!$M$14)/'PT1-result'!$M$13)*((A2373-$A$305)/60)))</f>
        <v>0.36287388749465349</v>
      </c>
      <c r="D2373" s="10"/>
      <c r="E2373" s="15"/>
      <c r="F2373" s="10"/>
      <c r="G2373" s="10"/>
      <c r="H2373" s="10"/>
    </row>
    <row r="2374" spans="1:8" x14ac:dyDescent="0.2">
      <c r="A2374" s="13">
        <f t="shared" si="57"/>
        <v>236.89999999999083</v>
      </c>
      <c r="B2374" s="41">
        <v>0</v>
      </c>
      <c r="C2374" s="31">
        <f>$C$305*EXP(-((('PT1-result'!$M$13*'PT1-result'!$M$14)/'PT1-result'!$M$13)*((A2374-$A$305)/60)))</f>
        <v>0.36196783581242198</v>
      </c>
      <c r="D2374" s="10"/>
      <c r="E2374" s="15"/>
      <c r="F2374" s="10"/>
      <c r="G2374" s="10"/>
      <c r="H2374" s="10"/>
    </row>
    <row r="2375" spans="1:8" x14ac:dyDescent="0.2">
      <c r="A2375" s="13">
        <f t="shared" ref="A2375:A2405" si="58">A2374+0.1</f>
        <v>236.99999999999082</v>
      </c>
      <c r="B2375" s="41">
        <v>0</v>
      </c>
      <c r="C2375" s="31">
        <f>$C$305*EXP(-((('PT1-result'!$M$13*'PT1-result'!$M$14)/'PT1-result'!$M$13)*((A2375-$A$305)/60)))</f>
        <v>0.36106404643034168</v>
      </c>
      <c r="D2375" s="10"/>
      <c r="E2375" s="15"/>
      <c r="F2375" s="10"/>
      <c r="G2375" s="10"/>
      <c r="H2375" s="10"/>
    </row>
    <row r="2376" spans="1:8" x14ac:dyDescent="0.2">
      <c r="A2376" s="13">
        <f t="shared" si="58"/>
        <v>237.09999999999081</v>
      </c>
      <c r="B2376" s="41">
        <v>0</v>
      </c>
      <c r="C2376" s="31">
        <f>$C$305*EXP(-((('PT1-result'!$M$13*'PT1-result'!$M$14)/'PT1-result'!$M$13)*((A2376-$A$305)/60)))</f>
        <v>0.36016251369972779</v>
      </c>
      <c r="D2376" s="10"/>
      <c r="E2376" s="15"/>
      <c r="F2376" s="10"/>
      <c r="G2376" s="10"/>
      <c r="H2376" s="10"/>
    </row>
    <row r="2377" spans="1:8" x14ac:dyDescent="0.2">
      <c r="A2377" s="13">
        <f t="shared" si="58"/>
        <v>237.19999999999081</v>
      </c>
      <c r="B2377" s="41">
        <v>0</v>
      </c>
      <c r="C2377" s="31">
        <f>$C$305*EXP(-((('PT1-result'!$M$13*'PT1-result'!$M$14)/'PT1-result'!$M$13)*((A2377-$A$305)/60)))</f>
        <v>0.35926323198599602</v>
      </c>
      <c r="D2377" s="10"/>
      <c r="E2377" s="15"/>
      <c r="F2377" s="10"/>
      <c r="G2377" s="10"/>
      <c r="H2377" s="10"/>
    </row>
    <row r="2378" spans="1:8" x14ac:dyDescent="0.2">
      <c r="A2378" s="13">
        <f t="shared" si="58"/>
        <v>237.2999999999908</v>
      </c>
      <c r="B2378" s="41">
        <v>0</v>
      </c>
      <c r="C2378" s="31">
        <f>$C$305*EXP(-((('PT1-result'!$M$13*'PT1-result'!$M$14)/'PT1-result'!$M$13)*((A2378-$A$305)/60)))</f>
        <v>0.35836619566863459</v>
      </c>
      <c r="D2378" s="10"/>
      <c r="E2378" s="15"/>
      <c r="F2378" s="10"/>
      <c r="G2378" s="10"/>
      <c r="H2378" s="10"/>
    </row>
    <row r="2379" spans="1:8" x14ac:dyDescent="0.2">
      <c r="A2379" s="13">
        <f t="shared" si="58"/>
        <v>237.3999999999908</v>
      </c>
      <c r="B2379" s="41">
        <v>0</v>
      </c>
      <c r="C2379" s="31">
        <f>$C$305*EXP(-((('PT1-result'!$M$13*'PT1-result'!$M$14)/'PT1-result'!$M$13)*((A2379-$A$305)/60)))</f>
        <v>0.35747139914116172</v>
      </c>
      <c r="D2379" s="10"/>
      <c r="E2379" s="15"/>
      <c r="F2379" s="10"/>
      <c r="G2379" s="10"/>
      <c r="H2379" s="10"/>
    </row>
    <row r="2380" spans="1:8" x14ac:dyDescent="0.2">
      <c r="A2380" s="13">
        <f t="shared" si="58"/>
        <v>237.49999999999079</v>
      </c>
      <c r="B2380" s="41">
        <v>0</v>
      </c>
      <c r="C2380" s="31">
        <f>$C$305*EXP(-((('PT1-result'!$M$13*'PT1-result'!$M$14)/'PT1-result'!$M$13)*((A2380-$A$305)/60)))</f>
        <v>0.35657883681109809</v>
      </c>
      <c r="D2380" s="10"/>
      <c r="E2380" s="15"/>
      <c r="F2380" s="10"/>
      <c r="G2380" s="10"/>
      <c r="H2380" s="10"/>
    </row>
    <row r="2381" spans="1:8" x14ac:dyDescent="0.2">
      <c r="A2381" s="13">
        <f t="shared" si="58"/>
        <v>237.59999999999079</v>
      </c>
      <c r="B2381" s="41">
        <v>0</v>
      </c>
      <c r="C2381" s="31">
        <f>$C$305*EXP(-((('PT1-result'!$M$13*'PT1-result'!$M$14)/'PT1-result'!$M$13)*((A2381-$A$305)/60)))</f>
        <v>0.35568850309992461</v>
      </c>
      <c r="D2381" s="10"/>
      <c r="E2381" s="15"/>
      <c r="F2381" s="10"/>
      <c r="G2381" s="10"/>
      <c r="H2381" s="10"/>
    </row>
    <row r="2382" spans="1:8" x14ac:dyDescent="0.2">
      <c r="A2382" s="13">
        <f t="shared" si="58"/>
        <v>237.69999999999078</v>
      </c>
      <c r="B2382" s="41">
        <v>0</v>
      </c>
      <c r="C2382" s="31">
        <f>$C$305*EXP(-((('PT1-result'!$M$13*'PT1-result'!$M$14)/'PT1-result'!$M$13)*((A2382-$A$305)/60)))</f>
        <v>0.35480039244305361</v>
      </c>
      <c r="D2382" s="10"/>
      <c r="E2382" s="15"/>
      <c r="F2382" s="10"/>
      <c r="G2382" s="10"/>
      <c r="H2382" s="10"/>
    </row>
    <row r="2383" spans="1:8" x14ac:dyDescent="0.2">
      <c r="A2383" s="13">
        <f t="shared" si="58"/>
        <v>237.79999999999077</v>
      </c>
      <c r="B2383" s="41">
        <v>0</v>
      </c>
      <c r="C2383" s="31">
        <f>$C$305*EXP(-((('PT1-result'!$M$13*'PT1-result'!$M$14)/'PT1-result'!$M$13)*((A2383-$A$305)/60)))</f>
        <v>0.35391449928979007</v>
      </c>
      <c r="D2383" s="10"/>
      <c r="E2383" s="15"/>
      <c r="F2383" s="10"/>
      <c r="G2383" s="10"/>
      <c r="H2383" s="10"/>
    </row>
    <row r="2384" spans="1:8" x14ac:dyDescent="0.2">
      <c r="A2384" s="13">
        <f t="shared" si="58"/>
        <v>237.89999999999077</v>
      </c>
      <c r="B2384" s="41">
        <v>0</v>
      </c>
      <c r="C2384" s="31">
        <f>$C$305*EXP(-((('PT1-result'!$M$13*'PT1-result'!$M$14)/'PT1-result'!$M$13)*((A2384-$A$305)/60)))</f>
        <v>0.35303081810329978</v>
      </c>
      <c r="D2384" s="10"/>
      <c r="E2384" s="15"/>
      <c r="F2384" s="10"/>
      <c r="G2384" s="10"/>
      <c r="H2384" s="10"/>
    </row>
    <row r="2385" spans="1:8" x14ac:dyDescent="0.2">
      <c r="A2385" s="13">
        <f t="shared" si="58"/>
        <v>237.99999999999076</v>
      </c>
      <c r="B2385" s="41">
        <v>0</v>
      </c>
      <c r="C2385" s="31">
        <f>$C$305*EXP(-((('PT1-result'!$M$13*'PT1-result'!$M$14)/'PT1-result'!$M$13)*((A2385-$A$305)/60)))</f>
        <v>0.35214934336057085</v>
      </c>
      <c r="D2385" s="10"/>
      <c r="E2385" s="15"/>
      <c r="F2385" s="10"/>
      <c r="G2385" s="10"/>
      <c r="H2385" s="10"/>
    </row>
    <row r="2386" spans="1:8" x14ac:dyDescent="0.2">
      <c r="A2386" s="13">
        <f t="shared" si="58"/>
        <v>238.09999999999076</v>
      </c>
      <c r="B2386" s="41">
        <v>0</v>
      </c>
      <c r="C2386" s="31">
        <f>$C$305*EXP(-((('PT1-result'!$M$13*'PT1-result'!$M$14)/'PT1-result'!$M$13)*((A2386-$A$305)/60)))</f>
        <v>0.35127006955238521</v>
      </c>
      <c r="D2386" s="10"/>
      <c r="E2386" s="15"/>
      <c r="F2386" s="10"/>
      <c r="G2386" s="10"/>
      <c r="H2386" s="10"/>
    </row>
    <row r="2387" spans="1:8" x14ac:dyDescent="0.2">
      <c r="A2387" s="13">
        <f t="shared" si="58"/>
        <v>238.19999999999075</v>
      </c>
      <c r="B2387" s="41">
        <v>0</v>
      </c>
      <c r="C2387" s="31">
        <f>$C$305*EXP(-((('PT1-result'!$M$13*'PT1-result'!$M$14)/'PT1-result'!$M$13)*((A2387-$A$305)/60)))</f>
        <v>0.35039299118327683</v>
      </c>
      <c r="D2387" s="10"/>
      <c r="E2387" s="15"/>
      <c r="F2387" s="10"/>
      <c r="G2387" s="10"/>
      <c r="H2387" s="10"/>
    </row>
    <row r="2388" spans="1:8" x14ac:dyDescent="0.2">
      <c r="A2388" s="13">
        <f t="shared" si="58"/>
        <v>238.29999999999075</v>
      </c>
      <c r="B2388" s="41">
        <v>0</v>
      </c>
      <c r="C2388" s="31">
        <f>$C$305*EXP(-((('PT1-result'!$M$13*'PT1-result'!$M$14)/'PT1-result'!$M$13)*((A2388-$A$305)/60)))</f>
        <v>0.34951810277150475</v>
      </c>
      <c r="D2388" s="10"/>
      <c r="E2388" s="15"/>
      <c r="F2388" s="10"/>
      <c r="G2388" s="10"/>
      <c r="H2388" s="10"/>
    </row>
    <row r="2389" spans="1:8" x14ac:dyDescent="0.2">
      <c r="A2389" s="13">
        <f t="shared" si="58"/>
        <v>238.39999999999074</v>
      </c>
      <c r="B2389" s="41">
        <v>0</v>
      </c>
      <c r="C2389" s="31">
        <f>$C$305*EXP(-((('PT1-result'!$M$13*'PT1-result'!$M$14)/'PT1-result'!$M$13)*((A2389-$A$305)/60)))</f>
        <v>0.34864539884901191</v>
      </c>
      <c r="D2389" s="10"/>
      <c r="E2389" s="15"/>
      <c r="F2389" s="10"/>
      <c r="G2389" s="10"/>
      <c r="H2389" s="10"/>
    </row>
    <row r="2390" spans="1:8" x14ac:dyDescent="0.2">
      <c r="A2390" s="13">
        <f t="shared" si="58"/>
        <v>238.49999999999073</v>
      </c>
      <c r="B2390" s="41">
        <v>0</v>
      </c>
      <c r="C2390" s="31">
        <f>$C$305*EXP(-((('PT1-result'!$M$13*'PT1-result'!$M$14)/'PT1-result'!$M$13)*((A2390-$A$305)/60)))</f>
        <v>0.34777487396139778</v>
      </c>
      <c r="D2390" s="10"/>
      <c r="E2390" s="15"/>
      <c r="F2390" s="10"/>
      <c r="G2390" s="10"/>
      <c r="H2390" s="10"/>
    </row>
    <row r="2391" spans="1:8" x14ac:dyDescent="0.2">
      <c r="A2391" s="13">
        <f t="shared" si="58"/>
        <v>238.59999999999073</v>
      </c>
      <c r="B2391" s="41">
        <v>0</v>
      </c>
      <c r="C2391" s="31">
        <f>$C$305*EXP(-((('PT1-result'!$M$13*'PT1-result'!$M$14)/'PT1-result'!$M$13)*((A2391-$A$305)/60)))</f>
        <v>0.34690652266787725</v>
      </c>
      <c r="D2391" s="10"/>
      <c r="E2391" s="15"/>
      <c r="F2391" s="10"/>
      <c r="G2391" s="10"/>
      <c r="H2391" s="10"/>
    </row>
    <row r="2392" spans="1:8" x14ac:dyDescent="0.2">
      <c r="A2392" s="13">
        <f t="shared" si="58"/>
        <v>238.69999999999072</v>
      </c>
      <c r="B2392" s="41">
        <v>0</v>
      </c>
      <c r="C2392" s="31">
        <f>$C$305*EXP(-((('PT1-result'!$M$13*'PT1-result'!$M$14)/'PT1-result'!$M$13)*((A2392-$A$305)/60)))</f>
        <v>0.34604033954125307</v>
      </c>
      <c r="D2392" s="10"/>
      <c r="E2392" s="15"/>
      <c r="F2392" s="10"/>
      <c r="G2392" s="10"/>
      <c r="H2392" s="10"/>
    </row>
    <row r="2393" spans="1:8" x14ac:dyDescent="0.2">
      <c r="A2393" s="13">
        <f t="shared" si="58"/>
        <v>238.79999999999072</v>
      </c>
      <c r="B2393" s="41">
        <v>0</v>
      </c>
      <c r="C2393" s="31">
        <f>$C$305*EXP(-((('PT1-result'!$M$13*'PT1-result'!$M$14)/'PT1-result'!$M$13)*((A2393-$A$305)/60)))</f>
        <v>0.34517631916787705</v>
      </c>
      <c r="D2393" s="10"/>
      <c r="E2393" s="15"/>
      <c r="F2393" s="10"/>
      <c r="G2393" s="10"/>
      <c r="H2393" s="10"/>
    </row>
    <row r="2394" spans="1:8" x14ac:dyDescent="0.2">
      <c r="A2394" s="13">
        <f t="shared" si="58"/>
        <v>238.89999999999071</v>
      </c>
      <c r="B2394" s="41">
        <v>0</v>
      </c>
      <c r="C2394" s="31">
        <f>$C$305*EXP(-((('PT1-result'!$M$13*'PT1-result'!$M$14)/'PT1-result'!$M$13)*((A2394-$A$305)/60)))</f>
        <v>0.34431445614762007</v>
      </c>
      <c r="D2394" s="10"/>
      <c r="E2394" s="15"/>
      <c r="F2394" s="10"/>
      <c r="G2394" s="10"/>
      <c r="H2394" s="10"/>
    </row>
    <row r="2395" spans="1:8" x14ac:dyDescent="0.2">
      <c r="A2395" s="13">
        <f t="shared" si="58"/>
        <v>238.99999999999071</v>
      </c>
      <c r="B2395" s="41">
        <v>0</v>
      </c>
      <c r="C2395" s="31">
        <f>$C$305*EXP(-((('PT1-result'!$M$13*'PT1-result'!$M$14)/'PT1-result'!$M$13)*((A2395-$A$305)/60)))</f>
        <v>0.34345474509383395</v>
      </c>
      <c r="D2395" s="10"/>
      <c r="E2395" s="15"/>
      <c r="F2395" s="10"/>
      <c r="G2395" s="10"/>
      <c r="H2395" s="10"/>
    </row>
    <row r="2396" spans="1:8" x14ac:dyDescent="0.2">
      <c r="A2396" s="13">
        <f t="shared" si="58"/>
        <v>239.0999999999907</v>
      </c>
      <c r="B2396" s="41">
        <v>0</v>
      </c>
      <c r="C2396" s="31">
        <f>$C$305*EXP(-((('PT1-result'!$M$13*'PT1-result'!$M$14)/'PT1-result'!$M$13)*((A2396-$A$305)/60)))</f>
        <v>0.34259718063332362</v>
      </c>
      <c r="D2396" s="10"/>
      <c r="E2396" s="15"/>
      <c r="F2396" s="10"/>
      <c r="G2396" s="10"/>
      <c r="H2396" s="10"/>
    </row>
    <row r="2397" spans="1:8" x14ac:dyDescent="0.2">
      <c r="A2397" s="13">
        <f t="shared" si="58"/>
        <v>239.19999999999069</v>
      </c>
      <c r="B2397" s="41">
        <v>0</v>
      </c>
      <c r="C2397" s="31">
        <f>$C$305*EXP(-((('PT1-result'!$M$13*'PT1-result'!$M$14)/'PT1-result'!$M$13)*((A2397-$A$305)/60)))</f>
        <v>0.34174175740630652</v>
      </c>
      <c r="D2397" s="10"/>
      <c r="E2397" s="15"/>
      <c r="F2397" s="10"/>
      <c r="G2397" s="10"/>
      <c r="H2397" s="10"/>
    </row>
    <row r="2398" spans="1:8" x14ac:dyDescent="0.2">
      <c r="A2398" s="13">
        <f t="shared" si="58"/>
        <v>239.29999999999069</v>
      </c>
      <c r="B2398" s="41">
        <v>0</v>
      </c>
      <c r="C2398" s="31">
        <f>$C$305*EXP(-((('PT1-result'!$M$13*'PT1-result'!$M$14)/'PT1-result'!$M$13)*((A2398-$A$305)/60)))</f>
        <v>0.34088847006638656</v>
      </c>
      <c r="D2398" s="10"/>
      <c r="E2398" s="15"/>
      <c r="F2398" s="10"/>
      <c r="G2398" s="10"/>
      <c r="H2398" s="10"/>
    </row>
    <row r="2399" spans="1:8" x14ac:dyDescent="0.2">
      <c r="A2399" s="13">
        <f t="shared" si="58"/>
        <v>239.39999999999068</v>
      </c>
      <c r="B2399" s="41">
        <v>0</v>
      </c>
      <c r="C2399" s="31">
        <f>$C$305*EXP(-((('PT1-result'!$M$13*'PT1-result'!$M$14)/'PT1-result'!$M$13)*((A2399-$A$305)/60)))</f>
        <v>0.34003731328051329</v>
      </c>
      <c r="D2399" s="10"/>
      <c r="E2399" s="15"/>
      <c r="F2399" s="10"/>
      <c r="G2399" s="10"/>
      <c r="H2399" s="10"/>
    </row>
    <row r="2400" spans="1:8" x14ac:dyDescent="0.2">
      <c r="A2400" s="13">
        <f t="shared" si="58"/>
        <v>239.49999999999068</v>
      </c>
      <c r="B2400" s="41">
        <v>0</v>
      </c>
      <c r="C2400" s="31">
        <f>$C$305*EXP(-((('PT1-result'!$M$13*'PT1-result'!$M$14)/'PT1-result'!$M$13)*((A2400-$A$305)/60)))</f>
        <v>0.33918828172895582</v>
      </c>
      <c r="D2400" s="10"/>
      <c r="E2400" s="15"/>
      <c r="F2400" s="10"/>
      <c r="G2400" s="10"/>
      <c r="H2400" s="10"/>
    </row>
    <row r="2401" spans="1:8" x14ac:dyDescent="0.2">
      <c r="A2401" s="13">
        <f t="shared" si="58"/>
        <v>239.59999999999067</v>
      </c>
      <c r="B2401" s="41">
        <v>0</v>
      </c>
      <c r="C2401" s="31">
        <f>$C$305*EXP(-((('PT1-result'!$M$13*'PT1-result'!$M$14)/'PT1-result'!$M$13)*((A2401-$A$305)/60)))</f>
        <v>0.33834137010526266</v>
      </c>
      <c r="E2401" s="15"/>
      <c r="F2401" s="10"/>
      <c r="G2401" s="10"/>
      <c r="H2401" s="10"/>
    </row>
    <row r="2402" spans="1:8" x14ac:dyDescent="0.2">
      <c r="A2402" s="13">
        <f t="shared" si="58"/>
        <v>239.69999999999067</v>
      </c>
      <c r="B2402" s="41">
        <v>0</v>
      </c>
      <c r="C2402" s="31">
        <f>$C$305*EXP(-((('PT1-result'!$M$13*'PT1-result'!$M$14)/'PT1-result'!$M$13)*((A2402-$A$305)/60)))</f>
        <v>0.33749657311623432</v>
      </c>
      <c r="E2402" s="15"/>
      <c r="F2402" s="10"/>
      <c r="G2402" s="10"/>
      <c r="H2402" s="10"/>
    </row>
    <row r="2403" spans="1:8" x14ac:dyDescent="0.2">
      <c r="A2403" s="13">
        <f t="shared" si="58"/>
        <v>239.79999999999066</v>
      </c>
      <c r="B2403" s="41">
        <v>0</v>
      </c>
      <c r="C2403" s="31">
        <f>$C$305*EXP(-((('PT1-result'!$M$13*'PT1-result'!$M$14)/'PT1-result'!$M$13)*((A2403-$A$305)/60)))</f>
        <v>0.33665388548188629</v>
      </c>
      <c r="E2403" s="15"/>
      <c r="F2403" s="10"/>
      <c r="G2403" s="10"/>
      <c r="H2403" s="10"/>
    </row>
    <row r="2404" spans="1:8" x14ac:dyDescent="0.2">
      <c r="A2404" s="13">
        <f t="shared" si="58"/>
        <v>239.89999999999065</v>
      </c>
      <c r="B2404" s="41">
        <v>0</v>
      </c>
      <c r="C2404" s="31">
        <f>$C$305*EXP(-((('PT1-result'!$M$13*'PT1-result'!$M$14)/'PT1-result'!$M$13)*((A2404-$A$305)/60)))</f>
        <v>0.33581330193541903</v>
      </c>
      <c r="E2404" s="15"/>
      <c r="F2404" s="10"/>
      <c r="G2404" s="10"/>
      <c r="H2404" s="10"/>
    </row>
    <row r="2405" spans="1:8" x14ac:dyDescent="0.2">
      <c r="A2405" s="13">
        <f t="shared" si="58"/>
        <v>239.99999999999065</v>
      </c>
      <c r="B2405" s="41">
        <v>0</v>
      </c>
      <c r="C2405" s="31">
        <f>$C$305*EXP(-((('PT1-result'!$M$13*'PT1-result'!$M$14)/'PT1-result'!$M$13)*((A2405-$A$305)/60)))</f>
        <v>0.33497481722318107</v>
      </c>
      <c r="D2405" s="1"/>
      <c r="E2405" s="15"/>
      <c r="F2405" s="10"/>
      <c r="G2405" s="10"/>
      <c r="H2405" s="10"/>
    </row>
    <row r="2406" spans="1:8" x14ac:dyDescent="0.2">
      <c r="B2406" s="41"/>
      <c r="C2406" s="31"/>
      <c r="E2406" s="25"/>
      <c r="F2406" s="10"/>
      <c r="G2406" s="10"/>
      <c r="H2406" s="10"/>
    </row>
    <row r="2407" spans="1:8" x14ac:dyDescent="0.2">
      <c r="B2407" s="41"/>
      <c r="C2407" s="31"/>
      <c r="E2407" s="25"/>
      <c r="F2407" s="10"/>
      <c r="G2407" s="10"/>
      <c r="H2407" s="10"/>
    </row>
    <row r="2408" spans="1:8" x14ac:dyDescent="0.2">
      <c r="B2408" s="41"/>
      <c r="C2408" s="31"/>
      <c r="E2408" s="25"/>
      <c r="F2408" s="10"/>
      <c r="G2408" s="10"/>
      <c r="H2408" s="10"/>
    </row>
    <row r="2409" spans="1:8" x14ac:dyDescent="0.2">
      <c r="B2409" s="41"/>
      <c r="C2409" s="31"/>
      <c r="E2409" s="25"/>
      <c r="F2409" s="10"/>
      <c r="G2409" s="10"/>
      <c r="H2409" s="10"/>
    </row>
    <row r="2410" spans="1:8" x14ac:dyDescent="0.2">
      <c r="B2410" s="41"/>
      <c r="C2410" s="31"/>
      <c r="E2410" s="25"/>
      <c r="F2410" s="10"/>
      <c r="G2410" s="10"/>
      <c r="H2410" s="10"/>
    </row>
    <row r="2411" spans="1:8" x14ac:dyDescent="0.2">
      <c r="B2411" s="41"/>
      <c r="C2411" s="31"/>
      <c r="E2411" s="25"/>
      <c r="F2411" s="10"/>
      <c r="G2411" s="10"/>
      <c r="H2411" s="10"/>
    </row>
    <row r="2412" spans="1:8" x14ac:dyDescent="0.2">
      <c r="B2412" s="41"/>
      <c r="C2412" s="31"/>
      <c r="E2412" s="25"/>
      <c r="F2412" s="10"/>
      <c r="G2412" s="10"/>
      <c r="H2412" s="10"/>
    </row>
    <row r="2413" spans="1:8" x14ac:dyDescent="0.2">
      <c r="B2413" s="41"/>
      <c r="C2413" s="31"/>
      <c r="E2413" s="25"/>
      <c r="F2413" s="10"/>
      <c r="G2413" s="10"/>
      <c r="H2413" s="10"/>
    </row>
    <row r="2414" spans="1:8" x14ac:dyDescent="0.2">
      <c r="B2414" s="41"/>
      <c r="C2414" s="31"/>
      <c r="E2414" s="25"/>
      <c r="F2414" s="10"/>
      <c r="G2414" s="10"/>
      <c r="H2414" s="10"/>
    </row>
    <row r="2415" spans="1:8" x14ac:dyDescent="0.2">
      <c r="B2415" s="41"/>
      <c r="C2415" s="31"/>
      <c r="E2415" s="25"/>
      <c r="F2415" s="10"/>
      <c r="G2415" s="10"/>
      <c r="H2415" s="10"/>
    </row>
    <row r="2416" spans="1:8" x14ac:dyDescent="0.2">
      <c r="B2416" s="41"/>
      <c r="C2416" s="31"/>
      <c r="E2416" s="25"/>
      <c r="F2416" s="10"/>
      <c r="G2416" s="10"/>
      <c r="H2416" s="10"/>
    </row>
    <row r="2417" spans="1:8" x14ac:dyDescent="0.2">
      <c r="A2417" s="10"/>
      <c r="B2417" s="41"/>
      <c r="C2417" s="31"/>
      <c r="D2417" s="10"/>
      <c r="E2417" s="25"/>
      <c r="F2417" s="10"/>
      <c r="G2417" s="10"/>
      <c r="H2417" s="10"/>
    </row>
    <row r="2418" spans="1:8" x14ac:dyDescent="0.2">
      <c r="A2418" s="10"/>
      <c r="B2418" s="41"/>
      <c r="C2418" s="31"/>
      <c r="D2418" s="10"/>
      <c r="E2418" s="25"/>
      <c r="F2418" s="10"/>
      <c r="G2418" s="10"/>
      <c r="H2418" s="10"/>
    </row>
    <row r="2419" spans="1:8" x14ac:dyDescent="0.2">
      <c r="A2419" s="10"/>
      <c r="B2419" s="41"/>
      <c r="C2419" s="31"/>
      <c r="D2419" s="10"/>
      <c r="E2419" s="25"/>
      <c r="F2419" s="10"/>
      <c r="G2419" s="10"/>
      <c r="H2419" s="10"/>
    </row>
    <row r="2420" spans="1:8" x14ac:dyDescent="0.2">
      <c r="A2420" s="10"/>
      <c r="B2420" s="41"/>
      <c r="C2420" s="31"/>
      <c r="D2420" s="10"/>
      <c r="E2420" s="25"/>
      <c r="F2420" s="10"/>
      <c r="G2420" s="10"/>
      <c r="H2420" s="10"/>
    </row>
    <row r="2421" spans="1:8" x14ac:dyDescent="0.2">
      <c r="A2421" s="10"/>
      <c r="B2421" s="41"/>
      <c r="C2421" s="31"/>
      <c r="D2421" s="10"/>
      <c r="E2421" s="25"/>
      <c r="F2421" s="10"/>
      <c r="G2421" s="10"/>
      <c r="H2421" s="10"/>
    </row>
    <row r="2422" spans="1:8" x14ac:dyDescent="0.2">
      <c r="A2422" s="10"/>
      <c r="B2422" s="41"/>
      <c r="C2422" s="31"/>
      <c r="D2422" s="10"/>
      <c r="E2422" s="25"/>
      <c r="F2422" s="10"/>
      <c r="G2422" s="10"/>
      <c r="H2422" s="10"/>
    </row>
    <row r="2423" spans="1:8" x14ac:dyDescent="0.2">
      <c r="A2423" s="10"/>
      <c r="B2423" s="41"/>
      <c r="C2423" s="31"/>
      <c r="D2423" s="10"/>
      <c r="E2423" s="25"/>
      <c r="F2423" s="10"/>
      <c r="G2423" s="10"/>
      <c r="H2423" s="10"/>
    </row>
    <row r="2424" spans="1:8" x14ac:dyDescent="0.2">
      <c r="A2424" s="10"/>
      <c r="B2424" s="41"/>
      <c r="C2424" s="31"/>
      <c r="D2424" s="10"/>
      <c r="E2424" s="25"/>
      <c r="F2424" s="10"/>
      <c r="G2424" s="10"/>
      <c r="H2424" s="10"/>
    </row>
    <row r="2425" spans="1:8" x14ac:dyDescent="0.2">
      <c r="A2425" s="10"/>
      <c r="B2425" s="41"/>
      <c r="C2425" s="31"/>
      <c r="D2425" s="10"/>
      <c r="E2425" s="25"/>
      <c r="F2425" s="10"/>
      <c r="G2425" s="10"/>
      <c r="H2425" s="10"/>
    </row>
    <row r="2426" spans="1:8" x14ac:dyDescent="0.2">
      <c r="A2426" s="10"/>
      <c r="B2426" s="41"/>
      <c r="C2426" s="31"/>
      <c r="D2426" s="10"/>
      <c r="E2426" s="25"/>
      <c r="F2426" s="10"/>
      <c r="G2426" s="10"/>
      <c r="H2426" s="10"/>
    </row>
    <row r="2427" spans="1:8" x14ac:dyDescent="0.2">
      <c r="A2427" s="10"/>
      <c r="B2427" s="41"/>
      <c r="C2427" s="31"/>
      <c r="D2427" s="10"/>
      <c r="E2427" s="25"/>
      <c r="F2427" s="10"/>
      <c r="G2427" s="10"/>
      <c r="H2427" s="10"/>
    </row>
    <row r="2428" spans="1:8" x14ac:dyDescent="0.2">
      <c r="A2428" s="10"/>
      <c r="B2428" s="41"/>
      <c r="C2428" s="31"/>
      <c r="D2428" s="10"/>
      <c r="E2428" s="25"/>
      <c r="F2428" s="10"/>
      <c r="G2428" s="10"/>
      <c r="H2428" s="10"/>
    </row>
    <row r="2429" spans="1:8" x14ac:dyDescent="0.2">
      <c r="A2429" s="10"/>
      <c r="B2429" s="41"/>
      <c r="C2429" s="31"/>
      <c r="D2429" s="10"/>
      <c r="E2429" s="25"/>
      <c r="F2429" s="10"/>
      <c r="G2429" s="10"/>
      <c r="H2429" s="10"/>
    </row>
    <row r="2430" spans="1:8" x14ac:dyDescent="0.2">
      <c r="A2430" s="10"/>
      <c r="B2430" s="41"/>
      <c r="C2430" s="31"/>
      <c r="D2430" s="10"/>
      <c r="E2430" s="25"/>
      <c r="F2430" s="10"/>
      <c r="G2430" s="10"/>
      <c r="H2430" s="10"/>
    </row>
    <row r="2431" spans="1:8" x14ac:dyDescent="0.2">
      <c r="A2431" s="10"/>
      <c r="B2431" s="41"/>
      <c r="C2431" s="31"/>
      <c r="D2431" s="10"/>
      <c r="E2431" s="25"/>
      <c r="F2431" s="10"/>
      <c r="G2431" s="10"/>
      <c r="H2431" s="10"/>
    </row>
    <row r="2432" spans="1:8" x14ac:dyDescent="0.2">
      <c r="A2432" s="10"/>
      <c r="B2432" s="41"/>
      <c r="C2432" s="31"/>
      <c r="D2432" s="10"/>
      <c r="E2432" s="25"/>
      <c r="F2432" s="10"/>
      <c r="G2432" s="10"/>
      <c r="H2432" s="10"/>
    </row>
    <row r="2433" spans="1:8" x14ac:dyDescent="0.2">
      <c r="A2433" s="10"/>
      <c r="B2433" s="41"/>
      <c r="C2433" s="31"/>
      <c r="D2433" s="10"/>
      <c r="E2433" s="25"/>
      <c r="F2433" s="10"/>
      <c r="G2433" s="10"/>
      <c r="H2433" s="10"/>
    </row>
    <row r="2434" spans="1:8" x14ac:dyDescent="0.2">
      <c r="A2434" s="10"/>
      <c r="B2434" s="41"/>
      <c r="C2434" s="31"/>
      <c r="D2434" s="10"/>
      <c r="E2434" s="25"/>
      <c r="F2434" s="10"/>
      <c r="G2434" s="10"/>
      <c r="H2434" s="10"/>
    </row>
    <row r="2435" spans="1:8" x14ac:dyDescent="0.2">
      <c r="A2435" s="10"/>
      <c r="B2435" s="41"/>
      <c r="C2435" s="31"/>
      <c r="D2435" s="10"/>
      <c r="E2435" s="25"/>
      <c r="F2435" s="10"/>
      <c r="G2435" s="10"/>
      <c r="H2435" s="10"/>
    </row>
    <row r="2436" spans="1:8" x14ac:dyDescent="0.2">
      <c r="A2436" s="10"/>
      <c r="B2436" s="41"/>
      <c r="C2436" s="31"/>
      <c r="D2436" s="10"/>
      <c r="E2436" s="25"/>
      <c r="F2436" s="10"/>
      <c r="G2436" s="10"/>
      <c r="H2436" s="10"/>
    </row>
    <row r="2437" spans="1:8" x14ac:dyDescent="0.2">
      <c r="A2437" s="10"/>
      <c r="B2437" s="41"/>
      <c r="C2437" s="31"/>
      <c r="D2437" s="10"/>
      <c r="E2437" s="25"/>
      <c r="F2437" s="10"/>
      <c r="G2437" s="10"/>
      <c r="H2437" s="10"/>
    </row>
    <row r="2438" spans="1:8" x14ac:dyDescent="0.2">
      <c r="A2438" s="10"/>
      <c r="B2438" s="41"/>
      <c r="C2438" s="31"/>
      <c r="D2438" s="10"/>
      <c r="E2438" s="25"/>
      <c r="F2438" s="10"/>
      <c r="G2438" s="10"/>
      <c r="H2438" s="10"/>
    </row>
    <row r="2439" spans="1:8" x14ac:dyDescent="0.2">
      <c r="A2439" s="10"/>
      <c r="B2439" s="41"/>
      <c r="C2439" s="31"/>
      <c r="D2439" s="10"/>
      <c r="E2439" s="25"/>
      <c r="F2439" s="10"/>
      <c r="G2439" s="10"/>
      <c r="H2439" s="10"/>
    </row>
    <row r="2440" spans="1:8" x14ac:dyDescent="0.2">
      <c r="A2440" s="10"/>
      <c r="B2440" s="41"/>
      <c r="C2440" s="31"/>
      <c r="D2440" s="10"/>
      <c r="E2440" s="25"/>
      <c r="F2440" s="10"/>
      <c r="G2440" s="10"/>
      <c r="H2440" s="10"/>
    </row>
    <row r="2441" spans="1:8" x14ac:dyDescent="0.2">
      <c r="A2441" s="10"/>
      <c r="B2441" s="41"/>
      <c r="C2441" s="31"/>
      <c r="D2441" s="10"/>
      <c r="E2441" s="25"/>
      <c r="F2441" s="10"/>
      <c r="G2441" s="10"/>
      <c r="H2441" s="10"/>
    </row>
    <row r="2442" spans="1:8" x14ac:dyDescent="0.2">
      <c r="A2442" s="10"/>
      <c r="B2442" s="41"/>
      <c r="C2442" s="31"/>
      <c r="D2442" s="10"/>
      <c r="E2442" s="25"/>
      <c r="F2442" s="10"/>
      <c r="G2442" s="10"/>
      <c r="H2442" s="10"/>
    </row>
    <row r="2443" spans="1:8" x14ac:dyDescent="0.2">
      <c r="A2443" s="10"/>
      <c r="B2443" s="41"/>
      <c r="C2443" s="31"/>
      <c r="D2443" s="10"/>
      <c r="E2443" s="25"/>
      <c r="F2443" s="10"/>
      <c r="G2443" s="10"/>
      <c r="H2443" s="10"/>
    </row>
    <row r="2444" spans="1:8" x14ac:dyDescent="0.2">
      <c r="A2444" s="10"/>
      <c r="B2444" s="41"/>
      <c r="C2444" s="31"/>
      <c r="D2444" s="10"/>
      <c r="E2444" s="25"/>
      <c r="F2444" s="10"/>
      <c r="G2444" s="10"/>
      <c r="H2444" s="10"/>
    </row>
    <row r="2445" spans="1:8" x14ac:dyDescent="0.2">
      <c r="A2445" s="10"/>
      <c r="B2445" s="41"/>
      <c r="C2445" s="31"/>
      <c r="D2445" s="10"/>
      <c r="E2445" s="25"/>
      <c r="F2445" s="10"/>
      <c r="G2445" s="10"/>
      <c r="H2445" s="10"/>
    </row>
    <row r="2446" spans="1:8" x14ac:dyDescent="0.2">
      <c r="A2446" s="10"/>
      <c r="B2446" s="41"/>
      <c r="C2446" s="31"/>
      <c r="D2446" s="10"/>
      <c r="E2446" s="25"/>
      <c r="F2446" s="10"/>
      <c r="G2446" s="10"/>
      <c r="H2446" s="10"/>
    </row>
    <row r="2447" spans="1:8" x14ac:dyDescent="0.2">
      <c r="A2447" s="10"/>
      <c r="B2447" s="41"/>
      <c r="C2447" s="31"/>
      <c r="D2447" s="10"/>
      <c r="E2447" s="25"/>
      <c r="F2447" s="10"/>
      <c r="G2447" s="10"/>
      <c r="H2447" s="10"/>
    </row>
    <row r="2448" spans="1:8" x14ac:dyDescent="0.2">
      <c r="A2448" s="10"/>
      <c r="B2448" s="41"/>
      <c r="C2448" s="31"/>
      <c r="D2448" s="10"/>
      <c r="E2448" s="25"/>
      <c r="F2448" s="10"/>
      <c r="G2448" s="10"/>
      <c r="H2448" s="10"/>
    </row>
    <row r="2449" spans="1:8" x14ac:dyDescent="0.2">
      <c r="A2449" s="10"/>
      <c r="B2449" s="41"/>
      <c r="C2449" s="31"/>
      <c r="D2449" s="10"/>
      <c r="E2449" s="25"/>
      <c r="F2449" s="10"/>
      <c r="G2449" s="10"/>
      <c r="H2449" s="10"/>
    </row>
    <row r="2450" spans="1:8" x14ac:dyDescent="0.2">
      <c r="A2450" s="10"/>
      <c r="B2450" s="41"/>
      <c r="C2450" s="31"/>
      <c r="D2450" s="10"/>
      <c r="E2450" s="25"/>
      <c r="F2450" s="10"/>
      <c r="G2450" s="10"/>
      <c r="H2450" s="10"/>
    </row>
    <row r="2451" spans="1:8" x14ac:dyDescent="0.2">
      <c r="A2451" s="10"/>
      <c r="B2451" s="41"/>
      <c r="C2451" s="31"/>
      <c r="D2451" s="10"/>
      <c r="E2451" s="25"/>
      <c r="F2451" s="10"/>
      <c r="G2451" s="10"/>
      <c r="H2451" s="10"/>
    </row>
    <row r="2452" spans="1:8" x14ac:dyDescent="0.2">
      <c r="A2452" s="10"/>
      <c r="B2452" s="41"/>
      <c r="C2452" s="31"/>
      <c r="D2452" s="10"/>
      <c r="E2452" s="25"/>
      <c r="F2452" s="10"/>
      <c r="G2452" s="10"/>
      <c r="H2452" s="10"/>
    </row>
    <row r="2453" spans="1:8" x14ac:dyDescent="0.2">
      <c r="A2453" s="10"/>
      <c r="B2453" s="41"/>
      <c r="C2453" s="31"/>
      <c r="D2453" s="10"/>
      <c r="E2453" s="25"/>
      <c r="F2453" s="10"/>
      <c r="G2453" s="10"/>
      <c r="H2453" s="10"/>
    </row>
    <row r="2454" spans="1:8" x14ac:dyDescent="0.2">
      <c r="A2454" s="10"/>
      <c r="B2454" s="41"/>
      <c r="C2454" s="31"/>
      <c r="D2454" s="10"/>
      <c r="E2454" s="25"/>
      <c r="F2454" s="10"/>
      <c r="G2454" s="10"/>
      <c r="H2454" s="10"/>
    </row>
    <row r="2455" spans="1:8" x14ac:dyDescent="0.2">
      <c r="A2455" s="10"/>
      <c r="B2455" s="41"/>
      <c r="C2455" s="31"/>
      <c r="D2455" s="10"/>
      <c r="E2455" s="25"/>
      <c r="F2455" s="10"/>
      <c r="G2455" s="10"/>
      <c r="H2455" s="10"/>
    </row>
    <row r="2456" spans="1:8" x14ac:dyDescent="0.2">
      <c r="A2456" s="10"/>
      <c r="B2456" s="41"/>
      <c r="C2456" s="31"/>
      <c r="D2456" s="10"/>
      <c r="E2456" s="25"/>
      <c r="F2456" s="10"/>
      <c r="G2456" s="10"/>
      <c r="H2456" s="10"/>
    </row>
    <row r="2457" spans="1:8" x14ac:dyDescent="0.2">
      <c r="A2457" s="10"/>
      <c r="B2457" s="41"/>
      <c r="C2457" s="31"/>
      <c r="D2457" s="10"/>
      <c r="E2457" s="25"/>
      <c r="F2457" s="10"/>
      <c r="G2457" s="10"/>
      <c r="H2457" s="10"/>
    </row>
    <row r="2458" spans="1:8" x14ac:dyDescent="0.2">
      <c r="A2458" s="10"/>
      <c r="B2458" s="41"/>
      <c r="C2458" s="31"/>
      <c r="D2458" s="10"/>
      <c r="E2458" s="25"/>
      <c r="F2458" s="10"/>
      <c r="G2458" s="10"/>
      <c r="H2458" s="10"/>
    </row>
    <row r="2459" spans="1:8" x14ac:dyDescent="0.2">
      <c r="A2459" s="10"/>
      <c r="B2459" s="41"/>
      <c r="C2459" s="31"/>
      <c r="D2459" s="10"/>
      <c r="E2459" s="25"/>
      <c r="F2459" s="10"/>
      <c r="G2459" s="10"/>
      <c r="H2459" s="10"/>
    </row>
    <row r="2460" spans="1:8" x14ac:dyDescent="0.2">
      <c r="A2460" s="10"/>
      <c r="B2460" s="41"/>
      <c r="C2460" s="31"/>
      <c r="D2460" s="10"/>
      <c r="E2460" s="25"/>
      <c r="F2460" s="10"/>
      <c r="G2460" s="10"/>
      <c r="H2460" s="10"/>
    </row>
    <row r="2461" spans="1:8" x14ac:dyDescent="0.2">
      <c r="A2461" s="10"/>
      <c r="B2461" s="41"/>
      <c r="C2461" s="31"/>
      <c r="D2461" s="10"/>
      <c r="E2461" s="25"/>
      <c r="F2461" s="10"/>
      <c r="G2461" s="10"/>
      <c r="H2461" s="10"/>
    </row>
    <row r="2462" spans="1:8" x14ac:dyDescent="0.2">
      <c r="A2462" s="10"/>
      <c r="B2462" s="41"/>
      <c r="C2462" s="31"/>
      <c r="D2462" s="10"/>
      <c r="E2462" s="25"/>
      <c r="F2462" s="10"/>
      <c r="G2462" s="10"/>
      <c r="H2462" s="10"/>
    </row>
    <row r="2463" spans="1:8" x14ac:dyDescent="0.2">
      <c r="A2463" s="10"/>
      <c r="B2463" s="41"/>
      <c r="C2463" s="31"/>
      <c r="D2463" s="10"/>
      <c r="E2463" s="25"/>
      <c r="F2463" s="10"/>
      <c r="G2463" s="10"/>
      <c r="H2463" s="10"/>
    </row>
    <row r="2464" spans="1:8" x14ac:dyDescent="0.2">
      <c r="A2464" s="10"/>
      <c r="B2464" s="41"/>
      <c r="C2464" s="31"/>
      <c r="D2464" s="10"/>
      <c r="E2464" s="25"/>
      <c r="F2464" s="10"/>
      <c r="G2464" s="10"/>
      <c r="H2464" s="10"/>
    </row>
    <row r="2465" spans="1:8" x14ac:dyDescent="0.2">
      <c r="A2465" s="10"/>
      <c r="B2465" s="41"/>
      <c r="C2465" s="31"/>
      <c r="D2465" s="10"/>
      <c r="E2465" s="25"/>
      <c r="F2465" s="10"/>
      <c r="G2465" s="10"/>
      <c r="H2465" s="10"/>
    </row>
    <row r="2466" spans="1:8" x14ac:dyDescent="0.2">
      <c r="A2466" s="10"/>
      <c r="B2466" s="41"/>
      <c r="C2466" s="31"/>
      <c r="D2466" s="10"/>
      <c r="E2466" s="25"/>
      <c r="F2466" s="10"/>
      <c r="G2466" s="10"/>
      <c r="H2466" s="10"/>
    </row>
    <row r="2467" spans="1:8" x14ac:dyDescent="0.2">
      <c r="A2467" s="10"/>
      <c r="B2467" s="41"/>
      <c r="C2467" s="31"/>
      <c r="D2467" s="10"/>
      <c r="E2467" s="25"/>
      <c r="F2467" s="10"/>
      <c r="G2467" s="10"/>
      <c r="H2467" s="10"/>
    </row>
    <row r="2468" spans="1:8" x14ac:dyDescent="0.2">
      <c r="A2468" s="10"/>
      <c r="B2468" s="41"/>
      <c r="C2468" s="31"/>
      <c r="D2468" s="10"/>
      <c r="E2468" s="25"/>
      <c r="F2468" s="10"/>
      <c r="G2468" s="10"/>
      <c r="H2468" s="10"/>
    </row>
    <row r="2469" spans="1:8" x14ac:dyDescent="0.2">
      <c r="A2469" s="10"/>
      <c r="B2469" s="41"/>
      <c r="C2469" s="31"/>
      <c r="D2469" s="10"/>
      <c r="E2469" s="25"/>
      <c r="F2469" s="10"/>
      <c r="G2469" s="10"/>
      <c r="H2469" s="10"/>
    </row>
    <row r="2470" spans="1:8" x14ac:dyDescent="0.2">
      <c r="A2470" s="10"/>
      <c r="B2470" s="41"/>
      <c r="C2470" s="31"/>
      <c r="D2470" s="10"/>
      <c r="E2470" s="25"/>
      <c r="F2470" s="10"/>
      <c r="G2470" s="10"/>
      <c r="H2470" s="10"/>
    </row>
    <row r="2471" spans="1:8" x14ac:dyDescent="0.2">
      <c r="A2471" s="10"/>
      <c r="B2471" s="41"/>
      <c r="C2471" s="31"/>
      <c r="D2471" s="10"/>
      <c r="E2471" s="25"/>
      <c r="F2471" s="10"/>
      <c r="G2471" s="10"/>
      <c r="H2471" s="10"/>
    </row>
    <row r="2472" spans="1:8" x14ac:dyDescent="0.2">
      <c r="A2472" s="10"/>
      <c r="B2472" s="41"/>
      <c r="C2472" s="31"/>
      <c r="D2472" s="10"/>
      <c r="E2472" s="25"/>
      <c r="F2472" s="10"/>
      <c r="G2472" s="10"/>
      <c r="H2472" s="10"/>
    </row>
    <row r="2473" spans="1:8" x14ac:dyDescent="0.2">
      <c r="A2473" s="10"/>
      <c r="B2473" s="41"/>
      <c r="C2473" s="31"/>
      <c r="D2473" s="10"/>
      <c r="E2473" s="25"/>
      <c r="F2473" s="10"/>
      <c r="G2473" s="10"/>
      <c r="H2473" s="10"/>
    </row>
    <row r="2474" spans="1:8" x14ac:dyDescent="0.2">
      <c r="A2474" s="10"/>
      <c r="B2474" s="41"/>
      <c r="C2474" s="31"/>
      <c r="D2474" s="10"/>
      <c r="E2474" s="25"/>
      <c r="F2474" s="10"/>
      <c r="G2474" s="10"/>
      <c r="H2474" s="10"/>
    </row>
    <row r="2475" spans="1:8" x14ac:dyDescent="0.2">
      <c r="A2475" s="10"/>
      <c r="B2475" s="41"/>
      <c r="C2475" s="31"/>
      <c r="D2475" s="10"/>
      <c r="E2475" s="25"/>
      <c r="F2475" s="10"/>
      <c r="G2475" s="10"/>
      <c r="H2475" s="10"/>
    </row>
    <row r="2476" spans="1:8" x14ac:dyDescent="0.2">
      <c r="A2476" s="10"/>
      <c r="B2476" s="41"/>
      <c r="C2476" s="31"/>
      <c r="D2476" s="10"/>
      <c r="E2476" s="25"/>
      <c r="F2476" s="10"/>
      <c r="G2476" s="10"/>
      <c r="H2476" s="10"/>
    </row>
    <row r="2477" spans="1:8" x14ac:dyDescent="0.2">
      <c r="A2477" s="10"/>
      <c r="B2477" s="41"/>
      <c r="C2477" s="31"/>
      <c r="D2477" s="10"/>
      <c r="E2477" s="25"/>
      <c r="F2477" s="10"/>
      <c r="G2477" s="10"/>
      <c r="H2477" s="10"/>
    </row>
    <row r="2478" spans="1:8" x14ac:dyDescent="0.2">
      <c r="A2478" s="10"/>
      <c r="B2478" s="41"/>
      <c r="C2478" s="31"/>
      <c r="D2478" s="10"/>
      <c r="E2478" s="25"/>
      <c r="F2478" s="10"/>
      <c r="G2478" s="10"/>
      <c r="H2478" s="10"/>
    </row>
    <row r="2479" spans="1:8" x14ac:dyDescent="0.2">
      <c r="A2479" s="10"/>
      <c r="B2479" s="41"/>
      <c r="C2479" s="31"/>
      <c r="D2479" s="10"/>
      <c r="E2479" s="25"/>
      <c r="F2479" s="10"/>
      <c r="G2479" s="10"/>
      <c r="H2479" s="10"/>
    </row>
    <row r="2480" spans="1:8" x14ac:dyDescent="0.2">
      <c r="A2480" s="10"/>
      <c r="B2480" s="41"/>
      <c r="C2480" s="31"/>
      <c r="D2480" s="10"/>
      <c r="E2480" s="25"/>
      <c r="F2480" s="10"/>
      <c r="G2480" s="10"/>
      <c r="H2480" s="10"/>
    </row>
    <row r="2481" spans="1:8" x14ac:dyDescent="0.2">
      <c r="A2481" s="10"/>
      <c r="B2481" s="41"/>
      <c r="C2481" s="31"/>
      <c r="D2481" s="10"/>
      <c r="E2481" s="25"/>
      <c r="F2481" s="10"/>
      <c r="G2481" s="10"/>
      <c r="H2481" s="10"/>
    </row>
    <row r="2482" spans="1:8" x14ac:dyDescent="0.2">
      <c r="A2482" s="10"/>
      <c r="B2482" s="41"/>
      <c r="C2482" s="31"/>
      <c r="D2482" s="10"/>
      <c r="E2482" s="25"/>
      <c r="F2482" s="10"/>
      <c r="G2482" s="10"/>
      <c r="H2482" s="10"/>
    </row>
    <row r="2483" spans="1:8" x14ac:dyDescent="0.2">
      <c r="A2483" s="10"/>
      <c r="B2483" s="41"/>
      <c r="C2483" s="31"/>
      <c r="D2483" s="10"/>
      <c r="E2483" s="25"/>
      <c r="F2483" s="10"/>
      <c r="G2483" s="10"/>
      <c r="H2483" s="10"/>
    </row>
    <row r="2484" spans="1:8" x14ac:dyDescent="0.2">
      <c r="A2484" s="10"/>
      <c r="B2484" s="41"/>
      <c r="C2484" s="31"/>
      <c r="D2484" s="10"/>
      <c r="E2484" s="25"/>
      <c r="F2484" s="10"/>
      <c r="G2484" s="10"/>
      <c r="H2484" s="10"/>
    </row>
    <row r="2485" spans="1:8" x14ac:dyDescent="0.2">
      <c r="A2485" s="10"/>
      <c r="B2485" s="41"/>
      <c r="C2485" s="31"/>
      <c r="D2485" s="10"/>
      <c r="E2485" s="25"/>
      <c r="F2485" s="10"/>
      <c r="G2485" s="10"/>
      <c r="H2485" s="10"/>
    </row>
    <row r="2486" spans="1:8" x14ac:dyDescent="0.2">
      <c r="A2486" s="10"/>
      <c r="B2486" s="41"/>
      <c r="C2486" s="31"/>
      <c r="D2486" s="10"/>
      <c r="E2486" s="25"/>
      <c r="F2486" s="10"/>
      <c r="G2486" s="10"/>
      <c r="H2486" s="10"/>
    </row>
    <row r="2487" spans="1:8" x14ac:dyDescent="0.2">
      <c r="A2487" s="10"/>
      <c r="B2487" s="41"/>
      <c r="C2487" s="31"/>
      <c r="D2487" s="10"/>
      <c r="E2487" s="25"/>
      <c r="F2487" s="10"/>
      <c r="G2487" s="10"/>
      <c r="H2487" s="10"/>
    </row>
    <row r="2488" spans="1:8" x14ac:dyDescent="0.2">
      <c r="A2488" s="10"/>
      <c r="B2488" s="41"/>
      <c r="C2488" s="31"/>
      <c r="D2488" s="10"/>
      <c r="E2488" s="25"/>
      <c r="F2488" s="10"/>
      <c r="G2488" s="10"/>
      <c r="H2488" s="10"/>
    </row>
    <row r="2489" spans="1:8" x14ac:dyDescent="0.2">
      <c r="A2489" s="10"/>
      <c r="B2489" s="41"/>
      <c r="C2489" s="31"/>
      <c r="D2489" s="10"/>
      <c r="E2489" s="25"/>
      <c r="F2489" s="10"/>
      <c r="G2489" s="10"/>
      <c r="H2489" s="10"/>
    </row>
    <row r="2490" spans="1:8" x14ac:dyDescent="0.2">
      <c r="A2490" s="10"/>
      <c r="B2490" s="41"/>
      <c r="C2490" s="31"/>
      <c r="D2490" s="10"/>
      <c r="E2490" s="25"/>
      <c r="F2490" s="10"/>
      <c r="G2490" s="10"/>
      <c r="H2490" s="10"/>
    </row>
    <row r="2491" spans="1:8" x14ac:dyDescent="0.2">
      <c r="A2491" s="10"/>
      <c r="B2491" s="41"/>
      <c r="C2491" s="31"/>
      <c r="D2491" s="10"/>
      <c r="E2491" s="25"/>
      <c r="F2491" s="10"/>
      <c r="G2491" s="10"/>
      <c r="H2491" s="10"/>
    </row>
    <row r="2492" spans="1:8" x14ac:dyDescent="0.2">
      <c r="A2492" s="10"/>
      <c r="B2492" s="41"/>
      <c r="C2492" s="31"/>
      <c r="D2492" s="10"/>
      <c r="E2492" s="25"/>
      <c r="F2492" s="10"/>
      <c r="G2492" s="10"/>
      <c r="H2492" s="10"/>
    </row>
    <row r="2493" spans="1:8" x14ac:dyDescent="0.2">
      <c r="A2493" s="10"/>
      <c r="B2493" s="41"/>
      <c r="C2493" s="31"/>
      <c r="D2493" s="10"/>
      <c r="E2493" s="25"/>
      <c r="F2493" s="10"/>
      <c r="G2493" s="10"/>
      <c r="H2493" s="10"/>
    </row>
    <row r="2494" spans="1:8" x14ac:dyDescent="0.2">
      <c r="A2494" s="10"/>
      <c r="B2494" s="41"/>
      <c r="C2494" s="31"/>
      <c r="D2494" s="10"/>
      <c r="E2494" s="25"/>
      <c r="F2494" s="10"/>
      <c r="G2494" s="10"/>
      <c r="H2494" s="10"/>
    </row>
    <row r="2495" spans="1:8" x14ac:dyDescent="0.2">
      <c r="A2495" s="10"/>
      <c r="B2495" s="41"/>
      <c r="C2495" s="31"/>
      <c r="D2495" s="10"/>
      <c r="E2495" s="25"/>
      <c r="F2495" s="10"/>
      <c r="G2495" s="10"/>
      <c r="H2495" s="10"/>
    </row>
    <row r="2496" spans="1:8" x14ac:dyDescent="0.2">
      <c r="A2496" s="10"/>
      <c r="B2496" s="41"/>
      <c r="C2496" s="31"/>
      <c r="D2496" s="10"/>
      <c r="E2496" s="25"/>
      <c r="F2496" s="10"/>
      <c r="G2496" s="10"/>
      <c r="H2496" s="10"/>
    </row>
    <row r="2497" spans="1:8" x14ac:dyDescent="0.2">
      <c r="A2497" s="10"/>
      <c r="B2497" s="41"/>
      <c r="C2497" s="31"/>
      <c r="D2497" s="10"/>
      <c r="E2497" s="25"/>
      <c r="F2497" s="10"/>
      <c r="G2497" s="10"/>
      <c r="H2497" s="10"/>
    </row>
    <row r="2498" spans="1:8" x14ac:dyDescent="0.2">
      <c r="A2498" s="10"/>
      <c r="B2498" s="41"/>
      <c r="C2498" s="31"/>
      <c r="D2498" s="10"/>
      <c r="E2498" s="25"/>
      <c r="F2498" s="10"/>
      <c r="G2498" s="10"/>
      <c r="H2498" s="10"/>
    </row>
    <row r="2499" spans="1:8" x14ac:dyDescent="0.2">
      <c r="A2499" s="10"/>
      <c r="B2499" s="41"/>
      <c r="C2499" s="31"/>
      <c r="D2499" s="10"/>
      <c r="E2499" s="25"/>
      <c r="F2499" s="10"/>
      <c r="G2499" s="10"/>
      <c r="H2499" s="10"/>
    </row>
    <row r="2500" spans="1:8" x14ac:dyDescent="0.2">
      <c r="A2500" s="10"/>
      <c r="B2500" s="41"/>
      <c r="C2500" s="31"/>
      <c r="D2500" s="10"/>
      <c r="E2500" s="25"/>
      <c r="F2500" s="10"/>
      <c r="G2500" s="10"/>
      <c r="H2500" s="10"/>
    </row>
    <row r="2501" spans="1:8" x14ac:dyDescent="0.2">
      <c r="A2501" s="10"/>
      <c r="B2501" s="41"/>
      <c r="C2501" s="31"/>
      <c r="D2501" s="10"/>
      <c r="E2501" s="25"/>
      <c r="F2501" s="10"/>
      <c r="G2501" s="10"/>
    </row>
    <row r="2502" spans="1:8" x14ac:dyDescent="0.2">
      <c r="A2502" s="10"/>
      <c r="B2502" s="41"/>
      <c r="C2502" s="31"/>
      <c r="D2502" s="10"/>
      <c r="E2502" s="25"/>
      <c r="F2502" s="10"/>
      <c r="G2502" s="10"/>
    </row>
    <row r="2503" spans="1:8" x14ac:dyDescent="0.2">
      <c r="A2503" s="10"/>
      <c r="B2503" s="41"/>
      <c r="C2503" s="31"/>
      <c r="D2503" s="10"/>
      <c r="E2503" s="25"/>
      <c r="F2503" s="10"/>
      <c r="G2503" s="10"/>
    </row>
    <row r="2504" spans="1:8" x14ac:dyDescent="0.2">
      <c r="A2504" s="10"/>
      <c r="B2504" s="41"/>
      <c r="C2504" s="31"/>
      <c r="D2504" s="10"/>
      <c r="E2504" s="25"/>
      <c r="F2504" s="10"/>
      <c r="G2504" s="10"/>
    </row>
    <row r="2505" spans="1:8" x14ac:dyDescent="0.2">
      <c r="A2505" s="10"/>
      <c r="B2505" s="41"/>
      <c r="C2505" s="31"/>
      <c r="D2505" s="10"/>
      <c r="E2505" s="25"/>
      <c r="F2505" s="10"/>
      <c r="G2505" s="10"/>
    </row>
    <row r="2506" spans="1:8" x14ac:dyDescent="0.2">
      <c r="A2506" s="10"/>
      <c r="B2506" s="41"/>
      <c r="C2506" s="31"/>
      <c r="D2506" s="10"/>
      <c r="E2506" s="25"/>
      <c r="F2506" s="10"/>
      <c r="G2506" s="10"/>
    </row>
    <row r="2507" spans="1:8" x14ac:dyDescent="0.2">
      <c r="A2507" s="10"/>
      <c r="B2507" s="41"/>
      <c r="C2507" s="31"/>
      <c r="D2507" s="10"/>
      <c r="E2507" s="25"/>
      <c r="F2507" s="10"/>
      <c r="G2507" s="10"/>
    </row>
    <row r="2508" spans="1:8" x14ac:dyDescent="0.2">
      <c r="A2508" s="10"/>
      <c r="B2508" s="41"/>
      <c r="C2508" s="31"/>
      <c r="D2508" s="10"/>
      <c r="E2508" s="25"/>
      <c r="F2508" s="10"/>
      <c r="G2508" s="10"/>
    </row>
    <row r="2509" spans="1:8" x14ac:dyDescent="0.2">
      <c r="A2509" s="10"/>
      <c r="B2509" s="41"/>
      <c r="C2509" s="31"/>
      <c r="D2509" s="10"/>
      <c r="E2509" s="25"/>
      <c r="F2509" s="10"/>
      <c r="G2509" s="10"/>
    </row>
    <row r="2510" spans="1:8" x14ac:dyDescent="0.2">
      <c r="A2510" s="10"/>
      <c r="B2510" s="41"/>
      <c r="C2510" s="31"/>
      <c r="D2510" s="10"/>
      <c r="E2510" s="25"/>
      <c r="F2510" s="10"/>
      <c r="G2510" s="10"/>
    </row>
    <row r="2511" spans="1:8" x14ac:dyDescent="0.2">
      <c r="A2511" s="10"/>
      <c r="B2511" s="41"/>
      <c r="C2511" s="31"/>
      <c r="D2511" s="10"/>
      <c r="E2511" s="25"/>
      <c r="F2511" s="10"/>
      <c r="G2511" s="10"/>
    </row>
    <row r="2512" spans="1:8" x14ac:dyDescent="0.2">
      <c r="A2512" s="10"/>
      <c r="B2512" s="41"/>
      <c r="C2512" s="31"/>
      <c r="D2512" s="10"/>
      <c r="E2512" s="25"/>
      <c r="F2512" s="10"/>
      <c r="G2512" s="10"/>
    </row>
    <row r="2513" spans="2:5" s="10" customFormat="1" x14ac:dyDescent="0.2">
      <c r="B2513" s="41"/>
      <c r="C2513" s="31"/>
      <c r="E2513" s="25"/>
    </row>
    <row r="2514" spans="2:5" s="10" customFormat="1" x14ac:dyDescent="0.2">
      <c r="B2514" s="41"/>
      <c r="C2514" s="31"/>
      <c r="E2514" s="25"/>
    </row>
    <row r="2515" spans="2:5" s="10" customFormat="1" x14ac:dyDescent="0.2">
      <c r="B2515" s="41"/>
      <c r="C2515" s="31"/>
      <c r="E2515" s="25"/>
    </row>
    <row r="2516" spans="2:5" s="10" customFormat="1" x14ac:dyDescent="0.2">
      <c r="B2516" s="41"/>
      <c r="C2516" s="31"/>
      <c r="E2516" s="25"/>
    </row>
    <row r="2517" spans="2:5" s="10" customFormat="1" x14ac:dyDescent="0.2">
      <c r="B2517" s="41"/>
      <c r="C2517" s="31"/>
      <c r="E2517" s="25"/>
    </row>
    <row r="2518" spans="2:5" s="10" customFormat="1" x14ac:dyDescent="0.2">
      <c r="B2518" s="41"/>
      <c r="C2518" s="31"/>
      <c r="E2518" s="25"/>
    </row>
    <row r="2519" spans="2:5" s="10" customFormat="1" x14ac:dyDescent="0.2">
      <c r="B2519" s="41"/>
      <c r="C2519" s="31"/>
      <c r="E2519" s="25"/>
    </row>
    <row r="2520" spans="2:5" s="10" customFormat="1" x14ac:dyDescent="0.2">
      <c r="B2520" s="41"/>
      <c r="C2520" s="31"/>
      <c r="E2520" s="25"/>
    </row>
    <row r="2521" spans="2:5" s="10" customFormat="1" x14ac:dyDescent="0.2">
      <c r="B2521" s="41"/>
      <c r="C2521" s="31"/>
      <c r="E2521" s="25"/>
    </row>
    <row r="2522" spans="2:5" s="10" customFormat="1" x14ac:dyDescent="0.2">
      <c r="B2522" s="41"/>
      <c r="C2522" s="31"/>
      <c r="E2522" s="25"/>
    </row>
    <row r="2523" spans="2:5" s="10" customFormat="1" x14ac:dyDescent="0.2">
      <c r="B2523" s="41"/>
      <c r="C2523" s="31"/>
      <c r="E2523" s="25"/>
    </row>
    <row r="2524" spans="2:5" s="10" customFormat="1" x14ac:dyDescent="0.2">
      <c r="B2524" s="41"/>
      <c r="C2524" s="31"/>
      <c r="E2524" s="25"/>
    </row>
    <row r="2525" spans="2:5" s="10" customFormat="1" x14ac:dyDescent="0.2">
      <c r="B2525" s="41"/>
      <c r="C2525" s="31"/>
      <c r="E2525" s="25"/>
    </row>
    <row r="2526" spans="2:5" s="10" customFormat="1" x14ac:dyDescent="0.2">
      <c r="B2526" s="41"/>
      <c r="C2526" s="31"/>
      <c r="E2526" s="25"/>
    </row>
    <row r="2527" spans="2:5" s="10" customFormat="1" x14ac:dyDescent="0.2">
      <c r="B2527" s="41"/>
      <c r="C2527" s="31"/>
      <c r="E2527" s="25"/>
    </row>
    <row r="2528" spans="2:5" s="10" customFormat="1" x14ac:dyDescent="0.2">
      <c r="B2528" s="41"/>
      <c r="C2528" s="31"/>
      <c r="E2528" s="25"/>
    </row>
    <row r="2529" spans="2:5" s="10" customFormat="1" x14ac:dyDescent="0.2">
      <c r="B2529" s="41"/>
      <c r="C2529" s="31"/>
      <c r="E2529" s="25"/>
    </row>
    <row r="2530" spans="2:5" s="10" customFormat="1" x14ac:dyDescent="0.2">
      <c r="B2530" s="41"/>
      <c r="C2530" s="31"/>
      <c r="E2530" s="25"/>
    </row>
    <row r="2531" spans="2:5" s="10" customFormat="1" x14ac:dyDescent="0.2">
      <c r="B2531" s="41"/>
      <c r="C2531" s="31"/>
      <c r="E2531" s="25"/>
    </row>
  </sheetData>
  <pageMargins left="0.78740157480314965" right="0.78740157480314965" top="0.98425196850393704" bottom="0.98425196850393704" header="0.51181102362204722" footer="0.31496062992125984"/>
  <pageSetup paperSize="9" fitToHeight="0" orientation="portrait" r:id="rId1"/>
  <headerFooter alignWithMargins="0">
    <oddHeader>&amp;RStand: &amp;D</oddHeader>
    <oddFooter>&amp;L&amp;8Datei: &amp;F
Register: &amp;A&amp;RSeite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2:J505"/>
  <sheetViews>
    <sheetView zoomScaleNormal="100" workbookViewId="0">
      <selection activeCell="C31" sqref="C31"/>
    </sheetView>
  </sheetViews>
  <sheetFormatPr baseColWidth="10" defaultColWidth="11.42578125" defaultRowHeight="15" x14ac:dyDescent="0.2"/>
  <cols>
    <col min="1" max="1" width="14.85546875" style="86" customWidth="1"/>
    <col min="2" max="4" width="11.42578125" style="86"/>
    <col min="5" max="6" width="11.42578125" style="87"/>
    <col min="7" max="7" width="11.42578125" style="86"/>
    <col min="8" max="9" width="11.42578125" style="87"/>
    <col min="10" max="16384" width="11.42578125" style="86"/>
  </cols>
  <sheetData>
    <row r="102" spans="1:10" ht="15.75" x14ac:dyDescent="0.25">
      <c r="J102" s="89"/>
    </row>
    <row r="105" spans="1:10" x14ac:dyDescent="0.2">
      <c r="A105" s="88"/>
      <c r="I105" s="90"/>
    </row>
    <row r="200" spans="1:9" x14ac:dyDescent="0.2">
      <c r="A200" s="88"/>
      <c r="I200" s="90"/>
    </row>
    <row r="295" spans="1:10" x14ac:dyDescent="0.2">
      <c r="A295" s="88"/>
      <c r="I295" s="90"/>
    </row>
    <row r="296" spans="1:10" x14ac:dyDescent="0.2">
      <c r="J296" s="87"/>
    </row>
    <row r="297" spans="1:10" x14ac:dyDescent="0.2">
      <c r="J297" s="87"/>
    </row>
    <row r="298" spans="1:10" x14ac:dyDescent="0.2">
      <c r="J298" s="87"/>
    </row>
    <row r="299" spans="1:10" x14ac:dyDescent="0.2">
      <c r="J299" s="87"/>
    </row>
    <row r="300" spans="1:10" x14ac:dyDescent="0.2">
      <c r="J300" s="87"/>
    </row>
    <row r="301" spans="1:10" x14ac:dyDescent="0.2">
      <c r="J301" s="87"/>
    </row>
    <row r="302" spans="1:10" x14ac:dyDescent="0.2">
      <c r="J302" s="87"/>
    </row>
    <row r="303" spans="1:10" x14ac:dyDescent="0.2">
      <c r="J303" s="87"/>
    </row>
    <row r="304" spans="1:10" x14ac:dyDescent="0.2">
      <c r="J304" s="87"/>
    </row>
    <row r="305" spans="10:10" x14ac:dyDescent="0.2">
      <c r="J305" s="87"/>
    </row>
    <row r="306" spans="10:10" x14ac:dyDescent="0.2">
      <c r="J306" s="87"/>
    </row>
    <row r="307" spans="10:10" x14ac:dyDescent="0.2">
      <c r="J307" s="87"/>
    </row>
    <row r="308" spans="10:10" x14ac:dyDescent="0.2">
      <c r="J308" s="87"/>
    </row>
    <row r="309" spans="10:10" x14ac:dyDescent="0.2">
      <c r="J309" s="87"/>
    </row>
    <row r="310" spans="10:10" x14ac:dyDescent="0.2">
      <c r="J310" s="87"/>
    </row>
    <row r="311" spans="10:10" x14ac:dyDescent="0.2">
      <c r="J311" s="87"/>
    </row>
    <row r="312" spans="10:10" x14ac:dyDescent="0.2">
      <c r="J312" s="87"/>
    </row>
    <row r="313" spans="10:10" x14ac:dyDescent="0.2">
      <c r="J313" s="87"/>
    </row>
    <row r="314" spans="10:10" x14ac:dyDescent="0.2">
      <c r="J314" s="87"/>
    </row>
    <row r="315" spans="10:10" x14ac:dyDescent="0.2">
      <c r="J315" s="87"/>
    </row>
    <row r="316" spans="10:10" x14ac:dyDescent="0.2">
      <c r="J316" s="87"/>
    </row>
    <row r="317" spans="10:10" x14ac:dyDescent="0.2">
      <c r="J317" s="87"/>
    </row>
    <row r="318" spans="10:10" x14ac:dyDescent="0.2">
      <c r="J318" s="87"/>
    </row>
    <row r="319" spans="10:10" x14ac:dyDescent="0.2">
      <c r="J319" s="87"/>
    </row>
    <row r="320" spans="10:10" x14ac:dyDescent="0.2">
      <c r="J320" s="87"/>
    </row>
    <row r="321" spans="10:10" x14ac:dyDescent="0.2">
      <c r="J321" s="87"/>
    </row>
    <row r="322" spans="10:10" x14ac:dyDescent="0.2">
      <c r="J322" s="87"/>
    </row>
    <row r="323" spans="10:10" x14ac:dyDescent="0.2">
      <c r="J323" s="87"/>
    </row>
    <row r="324" spans="10:10" x14ac:dyDescent="0.2">
      <c r="J324" s="87"/>
    </row>
    <row r="325" spans="10:10" x14ac:dyDescent="0.2">
      <c r="J325" s="87"/>
    </row>
    <row r="326" spans="10:10" x14ac:dyDescent="0.2">
      <c r="J326" s="87"/>
    </row>
    <row r="327" spans="10:10" x14ac:dyDescent="0.2">
      <c r="J327" s="87"/>
    </row>
    <row r="328" spans="10:10" x14ac:dyDescent="0.2">
      <c r="J328" s="87"/>
    </row>
    <row r="329" spans="10:10" x14ac:dyDescent="0.2">
      <c r="J329" s="87"/>
    </row>
    <row r="330" spans="10:10" x14ac:dyDescent="0.2">
      <c r="J330" s="87"/>
    </row>
    <row r="331" spans="10:10" x14ac:dyDescent="0.2">
      <c r="J331" s="87"/>
    </row>
    <row r="332" spans="10:10" x14ac:dyDescent="0.2">
      <c r="J332" s="87"/>
    </row>
    <row r="333" spans="10:10" x14ac:dyDescent="0.2">
      <c r="J333" s="87"/>
    </row>
    <row r="334" spans="10:10" x14ac:dyDescent="0.2">
      <c r="J334" s="87"/>
    </row>
    <row r="335" spans="10:10" x14ac:dyDescent="0.2">
      <c r="J335" s="87"/>
    </row>
    <row r="336" spans="10:10" x14ac:dyDescent="0.2">
      <c r="J336" s="87"/>
    </row>
    <row r="337" spans="10:10" x14ac:dyDescent="0.2">
      <c r="J337" s="87"/>
    </row>
    <row r="338" spans="10:10" x14ac:dyDescent="0.2">
      <c r="J338" s="87"/>
    </row>
    <row r="339" spans="10:10" x14ac:dyDescent="0.2">
      <c r="J339" s="87"/>
    </row>
    <row r="340" spans="10:10" x14ac:dyDescent="0.2">
      <c r="J340" s="87"/>
    </row>
    <row r="341" spans="10:10" x14ac:dyDescent="0.2">
      <c r="J341" s="87"/>
    </row>
    <row r="342" spans="10:10" x14ac:dyDescent="0.2">
      <c r="J342" s="87"/>
    </row>
    <row r="343" spans="10:10" x14ac:dyDescent="0.2">
      <c r="J343" s="87"/>
    </row>
    <row r="344" spans="10:10" x14ac:dyDescent="0.2">
      <c r="J344" s="87"/>
    </row>
    <row r="345" spans="10:10" x14ac:dyDescent="0.2">
      <c r="J345" s="87"/>
    </row>
    <row r="346" spans="10:10" x14ac:dyDescent="0.2">
      <c r="J346" s="87"/>
    </row>
    <row r="347" spans="10:10" x14ac:dyDescent="0.2">
      <c r="J347" s="87"/>
    </row>
    <row r="348" spans="10:10" x14ac:dyDescent="0.2">
      <c r="J348" s="87"/>
    </row>
    <row r="349" spans="10:10" x14ac:dyDescent="0.2">
      <c r="J349" s="87"/>
    </row>
    <row r="350" spans="10:10" x14ac:dyDescent="0.2">
      <c r="J350" s="87"/>
    </row>
    <row r="351" spans="10:10" x14ac:dyDescent="0.2">
      <c r="J351" s="87"/>
    </row>
    <row r="352" spans="10:10" x14ac:dyDescent="0.2">
      <c r="J352" s="87"/>
    </row>
    <row r="353" spans="10:10" x14ac:dyDescent="0.2">
      <c r="J353" s="87"/>
    </row>
    <row r="354" spans="10:10" x14ac:dyDescent="0.2">
      <c r="J354" s="87"/>
    </row>
    <row r="355" spans="10:10" x14ac:dyDescent="0.2">
      <c r="J355" s="87"/>
    </row>
    <row r="356" spans="10:10" x14ac:dyDescent="0.2">
      <c r="J356" s="87"/>
    </row>
    <row r="357" spans="10:10" x14ac:dyDescent="0.2">
      <c r="J357" s="87"/>
    </row>
    <row r="358" spans="10:10" x14ac:dyDescent="0.2">
      <c r="J358" s="87"/>
    </row>
    <row r="359" spans="10:10" x14ac:dyDescent="0.2">
      <c r="J359" s="87"/>
    </row>
    <row r="360" spans="10:10" x14ac:dyDescent="0.2">
      <c r="J360" s="87"/>
    </row>
    <row r="361" spans="10:10" x14ac:dyDescent="0.2">
      <c r="J361" s="87"/>
    </row>
    <row r="362" spans="10:10" x14ac:dyDescent="0.2">
      <c r="J362" s="87"/>
    </row>
    <row r="363" spans="10:10" x14ac:dyDescent="0.2">
      <c r="J363" s="87"/>
    </row>
    <row r="364" spans="10:10" x14ac:dyDescent="0.2">
      <c r="J364" s="87"/>
    </row>
    <row r="365" spans="10:10" x14ac:dyDescent="0.2">
      <c r="J365" s="87"/>
    </row>
    <row r="366" spans="10:10" x14ac:dyDescent="0.2">
      <c r="J366" s="87"/>
    </row>
    <row r="367" spans="10:10" x14ac:dyDescent="0.2">
      <c r="J367" s="87"/>
    </row>
    <row r="368" spans="10:10" x14ac:dyDescent="0.2">
      <c r="J368" s="87"/>
    </row>
    <row r="369" spans="10:10" x14ac:dyDescent="0.2">
      <c r="J369" s="87"/>
    </row>
    <row r="370" spans="10:10" x14ac:dyDescent="0.2">
      <c r="J370" s="87"/>
    </row>
    <row r="371" spans="10:10" x14ac:dyDescent="0.2">
      <c r="J371" s="87"/>
    </row>
    <row r="372" spans="10:10" x14ac:dyDescent="0.2">
      <c r="J372" s="87"/>
    </row>
    <row r="373" spans="10:10" x14ac:dyDescent="0.2">
      <c r="J373" s="87"/>
    </row>
    <row r="374" spans="10:10" x14ac:dyDescent="0.2">
      <c r="J374" s="87"/>
    </row>
    <row r="375" spans="10:10" x14ac:dyDescent="0.2">
      <c r="J375" s="87"/>
    </row>
    <row r="376" spans="10:10" x14ac:dyDescent="0.2">
      <c r="J376" s="87"/>
    </row>
    <row r="377" spans="10:10" x14ac:dyDescent="0.2">
      <c r="J377" s="87"/>
    </row>
    <row r="378" spans="10:10" x14ac:dyDescent="0.2">
      <c r="J378" s="87"/>
    </row>
    <row r="379" spans="10:10" x14ac:dyDescent="0.2">
      <c r="J379" s="87"/>
    </row>
    <row r="380" spans="10:10" x14ac:dyDescent="0.2">
      <c r="J380" s="87"/>
    </row>
    <row r="381" spans="10:10" x14ac:dyDescent="0.2">
      <c r="J381" s="87"/>
    </row>
    <row r="382" spans="10:10" x14ac:dyDescent="0.2">
      <c r="J382" s="87"/>
    </row>
    <row r="383" spans="10:10" x14ac:dyDescent="0.2">
      <c r="J383" s="87"/>
    </row>
    <row r="384" spans="10:10" x14ac:dyDescent="0.2">
      <c r="J384" s="87"/>
    </row>
    <row r="385" spans="9:10" x14ac:dyDescent="0.2">
      <c r="J385" s="87"/>
    </row>
    <row r="386" spans="9:10" x14ac:dyDescent="0.2">
      <c r="J386" s="87"/>
    </row>
    <row r="387" spans="9:10" x14ac:dyDescent="0.2">
      <c r="J387" s="87"/>
    </row>
    <row r="388" spans="9:10" x14ac:dyDescent="0.2">
      <c r="J388" s="87"/>
    </row>
    <row r="389" spans="9:10" x14ac:dyDescent="0.2">
      <c r="J389" s="87"/>
    </row>
    <row r="390" spans="9:10" x14ac:dyDescent="0.2">
      <c r="I390" s="90"/>
      <c r="J390" s="87"/>
    </row>
    <row r="391" spans="9:10" x14ac:dyDescent="0.2">
      <c r="J391" s="87"/>
    </row>
    <row r="392" spans="9:10" x14ac:dyDescent="0.2">
      <c r="J392" s="87"/>
    </row>
    <row r="393" spans="9:10" x14ac:dyDescent="0.2">
      <c r="J393" s="87"/>
    </row>
    <row r="394" spans="9:10" x14ac:dyDescent="0.2">
      <c r="J394" s="87"/>
    </row>
    <row r="395" spans="9:10" x14ac:dyDescent="0.2">
      <c r="J395" s="87"/>
    </row>
    <row r="396" spans="9:10" x14ac:dyDescent="0.2">
      <c r="J396" s="87"/>
    </row>
    <row r="397" spans="9:10" x14ac:dyDescent="0.2">
      <c r="J397" s="87"/>
    </row>
    <row r="398" spans="9:10" x14ac:dyDescent="0.2">
      <c r="J398" s="87"/>
    </row>
    <row r="399" spans="9:10" x14ac:dyDescent="0.2">
      <c r="J399" s="87"/>
    </row>
    <row r="400" spans="9:10" x14ac:dyDescent="0.2">
      <c r="J400" s="87"/>
    </row>
    <row r="401" spans="10:10" x14ac:dyDescent="0.2">
      <c r="J401" s="87"/>
    </row>
    <row r="402" spans="10:10" x14ac:dyDescent="0.2">
      <c r="J402" s="87"/>
    </row>
    <row r="403" spans="10:10" x14ac:dyDescent="0.2">
      <c r="J403" s="87"/>
    </row>
    <row r="404" spans="10:10" x14ac:dyDescent="0.2">
      <c r="J404" s="87"/>
    </row>
    <row r="405" spans="10:10" x14ac:dyDescent="0.2">
      <c r="J405" s="87"/>
    </row>
    <row r="406" spans="10:10" x14ac:dyDescent="0.2">
      <c r="J406" s="87"/>
    </row>
    <row r="407" spans="10:10" x14ac:dyDescent="0.2">
      <c r="J407" s="87"/>
    </row>
    <row r="408" spans="10:10" x14ac:dyDescent="0.2">
      <c r="J408" s="87"/>
    </row>
    <row r="409" spans="10:10" x14ac:dyDescent="0.2">
      <c r="J409" s="87"/>
    </row>
    <row r="410" spans="10:10" x14ac:dyDescent="0.2">
      <c r="J410" s="87"/>
    </row>
    <row r="411" spans="10:10" x14ac:dyDescent="0.2">
      <c r="J411" s="87"/>
    </row>
    <row r="412" spans="10:10" x14ac:dyDescent="0.2">
      <c r="J412" s="87"/>
    </row>
    <row r="413" spans="10:10" x14ac:dyDescent="0.2">
      <c r="J413" s="87"/>
    </row>
    <row r="414" spans="10:10" x14ac:dyDescent="0.2">
      <c r="J414" s="87"/>
    </row>
    <row r="415" spans="10:10" x14ac:dyDescent="0.2">
      <c r="J415" s="87"/>
    </row>
    <row r="416" spans="10:10" x14ac:dyDescent="0.2">
      <c r="J416" s="87"/>
    </row>
    <row r="417" spans="10:10" x14ac:dyDescent="0.2">
      <c r="J417" s="87"/>
    </row>
    <row r="418" spans="10:10" x14ac:dyDescent="0.2">
      <c r="J418" s="87"/>
    </row>
    <row r="419" spans="10:10" x14ac:dyDescent="0.2">
      <c r="J419" s="87"/>
    </row>
    <row r="420" spans="10:10" x14ac:dyDescent="0.2">
      <c r="J420" s="87"/>
    </row>
    <row r="421" spans="10:10" x14ac:dyDescent="0.2">
      <c r="J421" s="87"/>
    </row>
    <row r="422" spans="10:10" x14ac:dyDescent="0.2">
      <c r="J422" s="87"/>
    </row>
    <row r="423" spans="10:10" x14ac:dyDescent="0.2">
      <c r="J423" s="87"/>
    </row>
    <row r="424" spans="10:10" x14ac:dyDescent="0.2">
      <c r="J424" s="87"/>
    </row>
    <row r="425" spans="10:10" x14ac:dyDescent="0.2">
      <c r="J425" s="87"/>
    </row>
    <row r="426" spans="10:10" x14ac:dyDescent="0.2">
      <c r="J426" s="87"/>
    </row>
    <row r="427" spans="10:10" x14ac:dyDescent="0.2">
      <c r="J427" s="87"/>
    </row>
    <row r="428" spans="10:10" x14ac:dyDescent="0.2">
      <c r="J428" s="87"/>
    </row>
    <row r="429" spans="10:10" x14ac:dyDescent="0.2">
      <c r="J429" s="87"/>
    </row>
    <row r="430" spans="10:10" x14ac:dyDescent="0.2">
      <c r="J430" s="87"/>
    </row>
    <row r="431" spans="10:10" x14ac:dyDescent="0.2">
      <c r="J431" s="87"/>
    </row>
    <row r="432" spans="10:10" x14ac:dyDescent="0.2">
      <c r="J432" s="87"/>
    </row>
    <row r="433" spans="10:10" x14ac:dyDescent="0.2">
      <c r="J433" s="87"/>
    </row>
    <row r="434" spans="10:10" x14ac:dyDescent="0.2">
      <c r="J434" s="87"/>
    </row>
    <row r="435" spans="10:10" x14ac:dyDescent="0.2">
      <c r="J435" s="87"/>
    </row>
    <row r="436" spans="10:10" x14ac:dyDescent="0.2">
      <c r="J436" s="87"/>
    </row>
    <row r="437" spans="10:10" x14ac:dyDescent="0.2">
      <c r="J437" s="87"/>
    </row>
    <row r="438" spans="10:10" x14ac:dyDescent="0.2">
      <c r="J438" s="87"/>
    </row>
    <row r="439" spans="10:10" x14ac:dyDescent="0.2">
      <c r="J439" s="87"/>
    </row>
    <row r="440" spans="10:10" x14ac:dyDescent="0.2">
      <c r="J440" s="87"/>
    </row>
    <row r="441" spans="10:10" x14ac:dyDescent="0.2">
      <c r="J441" s="87"/>
    </row>
    <row r="442" spans="10:10" x14ac:dyDescent="0.2">
      <c r="J442" s="87"/>
    </row>
    <row r="443" spans="10:10" x14ac:dyDescent="0.2">
      <c r="J443" s="87"/>
    </row>
    <row r="444" spans="10:10" x14ac:dyDescent="0.2">
      <c r="J444" s="87"/>
    </row>
    <row r="445" spans="10:10" x14ac:dyDescent="0.2">
      <c r="J445" s="87"/>
    </row>
    <row r="446" spans="10:10" x14ac:dyDescent="0.2">
      <c r="J446" s="87"/>
    </row>
    <row r="447" spans="10:10" x14ac:dyDescent="0.2">
      <c r="J447" s="87"/>
    </row>
    <row r="448" spans="10:10" x14ac:dyDescent="0.2">
      <c r="J448" s="87"/>
    </row>
    <row r="449" spans="10:10" x14ac:dyDescent="0.2">
      <c r="J449" s="87"/>
    </row>
    <row r="450" spans="10:10" x14ac:dyDescent="0.2">
      <c r="J450" s="87"/>
    </row>
    <row r="451" spans="10:10" x14ac:dyDescent="0.2">
      <c r="J451" s="87"/>
    </row>
    <row r="452" spans="10:10" x14ac:dyDescent="0.2">
      <c r="J452" s="87"/>
    </row>
    <row r="453" spans="10:10" x14ac:dyDescent="0.2">
      <c r="J453" s="87"/>
    </row>
    <row r="454" spans="10:10" x14ac:dyDescent="0.2">
      <c r="J454" s="87"/>
    </row>
    <row r="455" spans="10:10" x14ac:dyDescent="0.2">
      <c r="J455" s="87"/>
    </row>
    <row r="456" spans="10:10" x14ac:dyDescent="0.2">
      <c r="J456" s="87"/>
    </row>
    <row r="457" spans="10:10" x14ac:dyDescent="0.2">
      <c r="J457" s="87"/>
    </row>
    <row r="458" spans="10:10" x14ac:dyDescent="0.2">
      <c r="J458" s="87"/>
    </row>
    <row r="459" spans="10:10" x14ac:dyDescent="0.2">
      <c r="J459" s="87"/>
    </row>
    <row r="460" spans="10:10" x14ac:dyDescent="0.2">
      <c r="J460" s="87"/>
    </row>
    <row r="461" spans="10:10" x14ac:dyDescent="0.2">
      <c r="J461" s="87"/>
    </row>
    <row r="462" spans="10:10" x14ac:dyDescent="0.2">
      <c r="J462" s="87"/>
    </row>
    <row r="463" spans="10:10" x14ac:dyDescent="0.2">
      <c r="J463" s="87"/>
    </row>
    <row r="464" spans="10:10" x14ac:dyDescent="0.2">
      <c r="J464" s="87"/>
    </row>
    <row r="465" spans="10:10" x14ac:dyDescent="0.2">
      <c r="J465" s="87"/>
    </row>
    <row r="466" spans="10:10" x14ac:dyDescent="0.2">
      <c r="J466" s="87"/>
    </row>
    <row r="467" spans="10:10" x14ac:dyDescent="0.2">
      <c r="J467" s="87"/>
    </row>
    <row r="468" spans="10:10" x14ac:dyDescent="0.2">
      <c r="J468" s="87"/>
    </row>
    <row r="469" spans="10:10" x14ac:dyDescent="0.2">
      <c r="J469" s="87"/>
    </row>
    <row r="470" spans="10:10" x14ac:dyDescent="0.2">
      <c r="J470" s="87"/>
    </row>
    <row r="471" spans="10:10" x14ac:dyDescent="0.2">
      <c r="J471" s="87"/>
    </row>
    <row r="472" spans="10:10" x14ac:dyDescent="0.2">
      <c r="J472" s="87"/>
    </row>
    <row r="473" spans="10:10" x14ac:dyDescent="0.2">
      <c r="J473" s="87"/>
    </row>
    <row r="474" spans="10:10" x14ac:dyDescent="0.2">
      <c r="J474" s="87"/>
    </row>
    <row r="475" spans="10:10" x14ac:dyDescent="0.2">
      <c r="J475" s="87"/>
    </row>
    <row r="476" spans="10:10" x14ac:dyDescent="0.2">
      <c r="J476" s="87"/>
    </row>
    <row r="477" spans="10:10" x14ac:dyDescent="0.2">
      <c r="J477" s="87"/>
    </row>
    <row r="478" spans="10:10" x14ac:dyDescent="0.2">
      <c r="J478" s="87"/>
    </row>
    <row r="479" spans="10:10" x14ac:dyDescent="0.2">
      <c r="J479" s="87"/>
    </row>
    <row r="480" spans="10:10" x14ac:dyDescent="0.2">
      <c r="J480" s="87"/>
    </row>
    <row r="481" spans="9:10" x14ac:dyDescent="0.2">
      <c r="J481" s="87"/>
    </row>
    <row r="482" spans="9:10" x14ac:dyDescent="0.2">
      <c r="J482" s="87"/>
    </row>
    <row r="483" spans="9:10" x14ac:dyDescent="0.2">
      <c r="J483" s="87"/>
    </row>
    <row r="484" spans="9:10" x14ac:dyDescent="0.2">
      <c r="J484" s="87"/>
    </row>
    <row r="485" spans="9:10" x14ac:dyDescent="0.2">
      <c r="I485" s="90"/>
      <c r="J485" s="87"/>
    </row>
    <row r="486" spans="9:10" x14ac:dyDescent="0.2">
      <c r="J486" s="87"/>
    </row>
    <row r="487" spans="9:10" x14ac:dyDescent="0.2">
      <c r="J487" s="87"/>
    </row>
    <row r="488" spans="9:10" x14ac:dyDescent="0.2">
      <c r="J488" s="87"/>
    </row>
    <row r="489" spans="9:10" x14ac:dyDescent="0.2">
      <c r="J489" s="87"/>
    </row>
    <row r="490" spans="9:10" x14ac:dyDescent="0.2">
      <c r="J490" s="87"/>
    </row>
    <row r="491" spans="9:10" x14ac:dyDescent="0.2">
      <c r="J491" s="87"/>
    </row>
    <row r="492" spans="9:10" x14ac:dyDescent="0.2">
      <c r="J492" s="87"/>
    </row>
    <row r="493" spans="9:10" x14ac:dyDescent="0.2">
      <c r="J493" s="87"/>
    </row>
    <row r="494" spans="9:10" x14ac:dyDescent="0.2">
      <c r="J494" s="87"/>
    </row>
    <row r="495" spans="9:10" x14ac:dyDescent="0.2">
      <c r="J495" s="87"/>
    </row>
    <row r="496" spans="9:10" x14ac:dyDescent="0.2">
      <c r="J496" s="87"/>
    </row>
    <row r="497" spans="10:10" x14ac:dyDescent="0.2">
      <c r="J497" s="87"/>
    </row>
    <row r="498" spans="10:10" x14ac:dyDescent="0.2">
      <c r="J498" s="87"/>
    </row>
    <row r="499" spans="10:10" x14ac:dyDescent="0.2">
      <c r="J499" s="87"/>
    </row>
    <row r="500" spans="10:10" x14ac:dyDescent="0.2">
      <c r="J500" s="87"/>
    </row>
    <row r="501" spans="10:10" x14ac:dyDescent="0.2">
      <c r="J501" s="87"/>
    </row>
    <row r="502" spans="10:10" x14ac:dyDescent="0.2">
      <c r="J502" s="87"/>
    </row>
    <row r="503" spans="10:10" x14ac:dyDescent="0.2">
      <c r="J503" s="87"/>
    </row>
    <row r="504" spans="10:10" x14ac:dyDescent="0.2">
      <c r="J504" s="87"/>
    </row>
    <row r="505" spans="10:10" x14ac:dyDescent="0.2">
      <c r="J505" s="87"/>
    </row>
  </sheetData>
  <pageMargins left="0.78740157480314965" right="0.78740157480314965" top="0.98425196850393704" bottom="0.98425196850393704" header="0.51181102362204722" footer="0.31496062992125984"/>
  <pageSetup paperSize="9" fitToHeight="0" orientation="portrait" r:id="rId1"/>
  <headerFooter alignWithMargins="0">
    <oddHeader>&amp;RStand: &amp;D</oddHeader>
    <oddFooter>&amp;L&amp;8Datei: &amp;F
Register: &amp;A&amp;RSeite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HA Process Document" ma:contentTypeID="0x010100B558917389A54ADDB58930FBD7E6FD57008586DED9191B4C4CBD31A5DF7F304A7100FFDF787D330BE64A9729A05E65AC29AD" ma:contentTypeVersion="17" ma:contentTypeDescription="Content type for ECHA process documents" ma:contentTypeScope="" ma:versionID="8e83e32ecc2eda106f81f0a95a71400e">
  <xsd:schema xmlns:xsd="http://www.w3.org/2001/XMLSchema" xmlns:xs="http://www.w3.org/2001/XMLSchema" xmlns:p="http://schemas.microsoft.com/office/2006/metadata/properties" xmlns:ns2="5be2862c-9c7a-466a-8f6d-c278e82738e2" xmlns:ns3="5bcca709-0b09-4b74-bfa0-2137a84c1763" xmlns:ns4="d80dd6ab-43bf-4d9d-bb1e-742532452846" xmlns:ns5="b80ede5c-af4c-4bf2-9a87-706a3579dc11" xmlns:ns6="735cbd8a-ef91-4d32-baee-5f03e5fb30bf" targetNamespace="http://schemas.microsoft.com/office/2006/metadata/properties" ma:root="true" ma:fieldsID="177f867e7cd6d4ac62c28eed0239afc8" ns2:_="" ns3:_="" ns4:_="" ns5:_="" ns6:_="">
    <xsd:import namespace="5be2862c-9c7a-466a-8f6d-c278e82738e2"/>
    <xsd:import namespace="5bcca709-0b09-4b74-bfa0-2137a84c1763"/>
    <xsd:import namespace="d80dd6ab-43bf-4d9d-bb1e-742532452846"/>
    <xsd:import namespace="b80ede5c-af4c-4bf2-9a87-706a3579dc11"/>
    <xsd:import namespace="735cbd8a-ef91-4d32-baee-5f03e5fb30bf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2:ECHADocumentTypeTaxHTField0" minOccurs="0"/>
                <xsd:element ref="ns4:TaxCatchAll" minOccurs="0"/>
                <xsd:element ref="ns5:TaxCatchAllLabel" minOccurs="0"/>
                <xsd:element ref="ns2:ECHASecClassTaxHTField0" minOccurs="0"/>
                <xsd:element ref="ns2:ECHAProcessTaxHTField0" minOccurs="0"/>
                <xsd:element ref="ns2:ECHACategoryTaxHTField0" minOccurs="0"/>
                <xsd:element ref="ns6:Confidentiality"/>
                <xsd:element ref="ns6:IsRec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2862c-9c7a-466a-8f6d-c278e82738e2" elementFormDefault="qualified">
    <xsd:import namespace="http://schemas.microsoft.com/office/2006/documentManagement/types"/>
    <xsd:import namespace="http://schemas.microsoft.com/office/infopath/2007/PartnerControls"/>
    <xsd:element name="ECHADocumentTypeTaxHTField0" ma:index="11" nillable="true" ma:taxonomy="true" ma:internalName="gd32339cd0b5409a9fdb05f9583968bc" ma:taxonomyFieldName="ECHADocumentType" ma:displayName="Document type" ma:readOnly="false" ma:fieldId="{0d32339c-d0b5-409a-9fdb-05f9583968bc}" ma:sspId="5f69e26b-beb5-49c8-89f9-b5a0fae19f51" ma:termSetId="aedf82a2-407f-4791-945d-c1f392314e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HASecClassTaxHTField0" ma:index="15" ma:taxonomy="true" ma:internalName="ab0eb6f132fb4a769815f72efb98c81d" ma:taxonomyFieldName="ECHASecClass" ma:displayName="Security classification" ma:default="1;#|a0307bc2-faf9-4068-8aeb-b713e4fa2a0f" ma:fieldId="{ab0eb6f1-32fb-4a76-9815-f72efb98c81d}" ma:sspId="5f69e26b-beb5-49c8-89f9-b5a0fae19f51" ma:termSetId="bdbfee88-fbc0-4b29-a996-994f751932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HAProcessTaxHTField0" ma:index="17" nillable="true" ma:taxonomy="true" ma:internalName="k79ecea8bd3e48279038bf7156c8359b" ma:taxonomyFieldName="ECHAProcess" ma:displayName="Process" ma:readOnly="false" ma:fieldId="{479ecea8-bd3e-4827-9038-bf7156c8359b}" ma:sspId="5f69e26b-beb5-49c8-89f9-b5a0fae19f51" ma:termSetId="c30def1a-2ee0-45a9-b531-f691ecbc3c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HACategoryTaxHTField0" ma:index="19" nillable="true" ma:taxonomy="true" ma:internalName="p86653fd247d4255942aa31697ef2e78" ma:taxonomyFieldName="ECHACategory" ma:displayName="Category" ma:readOnly="false" ma:default="" ma:fieldId="{986653fd-247d-4255-942a-a31697ef2e78}" ma:sspId="5f69e26b-beb5-49c8-89f9-b5a0fae19f51" ma:termSetId="55e7dc03-f0a2-4416-8b3b-39dffa2b388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ca709-0b09-4b74-bfa0-2137a84c176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dd6ab-43bf-4d9d-bb1e-74253245284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214db2d2-f1ed-4c58-8539-ffd4e5068399}" ma:internalName="TaxCatchAll" ma:showField="CatchAllData" ma:web="d80dd6ab-43bf-4d9d-bb1e-7425324528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ede5c-af4c-4bf2-9a87-706a3579dc11" elementFormDefault="qualified">
    <xsd:import namespace="http://schemas.microsoft.com/office/2006/documentManagement/types"/>
    <xsd:import namespace="http://schemas.microsoft.com/office/infopath/2007/PartnerControls"/>
    <xsd:element name="TaxCatchAllLabel" ma:index="13" nillable="true" ma:displayName="Taxonomy Catch All Column1" ma:description="" ma:hidden="true" ma:list="{8da9f775-fdf3-4d14-99ae-8f8e0cbfc351}" ma:internalName="TaxCatchAllLabel" ma:readOnly="true" ma:showField="CatchAllDataLabel" ma:web="a3c34eed-3ef9-4750-993f-44a2ccbf16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cbd8a-ef91-4d32-baee-5f03e5fb30bf" elementFormDefault="qualified">
    <xsd:import namespace="http://schemas.microsoft.com/office/2006/documentManagement/types"/>
    <xsd:import namespace="http://schemas.microsoft.com/office/infopath/2007/PartnerControls"/>
    <xsd:element name="Confidentiality" ma:index="22" ma:displayName="Confidentiality" ma:default="Non Confidential" ma:format="Dropdown" ma:internalName="Confidentiality">
      <xsd:simpleType>
        <xsd:restriction base="dms:Choice">
          <xsd:enumeration value="Confidential"/>
          <xsd:enumeration value="Non Confidential"/>
        </xsd:restriction>
      </xsd:simpleType>
    </xsd:element>
    <xsd:element name="IsRecord" ma:index="23" nillable="true" ma:displayName="IsRecord" ma:default="No" ma:format="RadioButtons" ma:internalName="IsRecord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5f69e26b-beb5-49c8-89f9-b5a0fae19f51" ContentTypeId="0x010100B558917389A54ADDB58930FBD7E6FD57008586DED9191B4C4CBD31A5DF7F304A71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HADocumentTypeTaxHTField0 xmlns="5be2862c-9c7a-466a-8f6d-c278e82738e2">
      <Terms xmlns="http://schemas.microsoft.com/office/infopath/2007/PartnerControls"/>
    </ECHADocumentTypeTaxHTField0>
    <ECHACategoryTaxHTField0 xmlns="5be2862c-9c7a-466a-8f6d-c278e82738e2">
      <Terms xmlns="http://schemas.microsoft.com/office/infopath/2007/PartnerControls"/>
    </ECHACategoryTaxHTField0>
    <ECHAProcessTaxHTField0 xmlns="5be2862c-9c7a-466a-8f6d-c278e82738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16.00 Activity management and development</TermName>
          <TermId xmlns="http://schemas.microsoft.com/office/infopath/2007/PartnerControls">e303f835-0e5c-4fee-8486-ae6996d815ae</TermId>
        </TermInfo>
      </Terms>
    </ECHAProcessTaxHTField0>
    <_dlc_DocId xmlns="5bcca709-0b09-4b74-bfa0-2137a84c1763">ACTV16-17-31335</_dlc_DocId>
    <TaxCatchAll xmlns="d80dd6ab-43bf-4d9d-bb1e-742532452846">
      <Value>9</Value>
      <Value>1</Value>
    </TaxCatchAll>
    <ECHASecClassTaxHTField0 xmlns="5be2862c-9c7a-466a-8f6d-c278e82738e2">
      <Terms xmlns="http://schemas.microsoft.com/office/infopath/2007/PartnerControls">
        <TermInfo xmlns="http://schemas.microsoft.com/office/infopath/2007/PartnerControls">
          <TermName xmlns="http://schemas.microsoft.com/office/infopath/2007/PartnerControls"/>
          <TermId xmlns="http://schemas.microsoft.com/office/infopath/2007/PartnerControls">a0307bc2-faf9-4068-8aeb-b713e4fa2a0f</TermId>
        </TermInfo>
      </Terms>
    </ECHASecClassTaxHTField0>
    <_dlc_DocIdUrl xmlns="5bcca709-0b09-4b74-bfa0-2137a84c1763">
      <Url>https://activity.echa.europa.eu/sites/act-16/process-16-0/_layouts/DocIdRedir.aspx?ID=ACTV16-17-31335</Url>
      <Description>ACTV16-17-31335</Description>
    </_dlc_DocIdUrl>
    <Confidentiality xmlns="735cbd8a-ef91-4d32-baee-5f03e5fb30bf">Non Confidential</Confidentiality>
    <IsRecord xmlns="735cbd8a-ef91-4d32-baee-5f03e5fb30bf">No</IsRecord>
  </documentManagement>
</p:properties>
</file>

<file path=customXml/itemProps1.xml><?xml version="1.0" encoding="utf-8"?>
<ds:datastoreItem xmlns:ds="http://schemas.openxmlformats.org/officeDocument/2006/customXml" ds:itemID="{179F8C87-B11B-4719-9027-E069B83CD615}"/>
</file>

<file path=customXml/itemProps2.xml><?xml version="1.0" encoding="utf-8"?>
<ds:datastoreItem xmlns:ds="http://schemas.openxmlformats.org/officeDocument/2006/customXml" ds:itemID="{32DF4D13-DEC6-4CC6-A699-17143C1769F5}"/>
</file>

<file path=customXml/itemProps3.xml><?xml version="1.0" encoding="utf-8"?>
<ds:datastoreItem xmlns:ds="http://schemas.openxmlformats.org/officeDocument/2006/customXml" ds:itemID="{605494E1-CC0F-4A63-A673-49DA7F143A11}"/>
</file>

<file path=customXml/itemProps4.xml><?xml version="1.0" encoding="utf-8"?>
<ds:datastoreItem xmlns:ds="http://schemas.openxmlformats.org/officeDocument/2006/customXml" ds:itemID="{B3FBBB96-295C-4B09-A9FD-6E8E6BA980D1}"/>
</file>

<file path=customXml/itemProps5.xml><?xml version="1.0" encoding="utf-8"?>
<ds:datastoreItem xmlns:ds="http://schemas.openxmlformats.org/officeDocument/2006/customXml" ds:itemID="{35EE2A7C-89AB-42E5-899B-B4820781DA7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PT1-result</vt:lpstr>
      <vt:lpstr>calculation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Stefan</dc:creator>
  <cp:lastModifiedBy>Holthenrich, Dagmar</cp:lastModifiedBy>
  <dcterms:created xsi:type="dcterms:W3CDTF">2005-05-23T17:17:55Z</dcterms:created>
  <dcterms:modified xsi:type="dcterms:W3CDTF">2017-01-31T15:07:42Z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HAProcess">
    <vt:lpwstr>9;#16.00 Activity management and development|e303f835-0e5c-4fee-8486-ae6996d815ae</vt:lpwstr>
  </property>
  <property fmtid="{D5CDD505-2E9C-101B-9397-08002B2CF9AE}" pid="3" name="ECHASecClass">
    <vt:lpwstr>1;#|a0307bc2-faf9-4068-8aeb-b713e4fa2a0f</vt:lpwstr>
  </property>
  <property fmtid="{D5CDD505-2E9C-101B-9397-08002B2CF9AE}" pid="4" name="ECHACategory">
    <vt:lpwstr/>
  </property>
  <property fmtid="{D5CDD505-2E9C-101B-9397-08002B2CF9AE}" pid="5" name="_dlc_DocIdItemGuid">
    <vt:lpwstr>acb9df12-2d31-45f4-879a-9a33829642ee</vt:lpwstr>
  </property>
  <property fmtid="{D5CDD505-2E9C-101B-9397-08002B2CF9AE}" pid="6" name="ContentTypeId">
    <vt:lpwstr>0x010100B558917389A54ADDB58930FBD7E6FD57008586DED9191B4C4CBD31A5DF7F304A7100FFDF787D330BE64A9729A05E65AC29AD</vt:lpwstr>
  </property>
  <property fmtid="{D5CDD505-2E9C-101B-9397-08002B2CF9AE}" pid="7" name="ECHADocumentType">
    <vt:lpwstr/>
  </property>
</Properties>
</file>